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\E01\BRAG\C-Investors-Relations\2022\Zwischenberichte\Q2 2022\Financial Overview\"/>
    </mc:Choice>
  </mc:AlternateContent>
  <xr:revisionPtr revIDLastSave="0" documentId="8_{A0545A37-D3E4-4ACD-9142-2A2F2B8D050D}" xr6:coauthVersionLast="47" xr6:coauthVersionMax="47" xr10:uidLastSave="{00000000-0000-0000-0000-000000000000}"/>
  <workbookProtection workbookAlgorithmName="SHA-512" workbookHashValue="XupH/u/jw/PWdsVs6TRYF9ptiHEbB2xM5lesMFWdfS7Z5q5wEKECPcbseiP399vHxWzm60HTWTvAyTu1w4BF6w==" workbookSaltValue="5XbYc1uEqjlZqdQhOuKp0g==" workbookSpinCount="100000" lockStructure="1"/>
  <bookViews>
    <workbookView xWindow="28680" yWindow="-120" windowWidth="29040" windowHeight="15840" tabRatio="678" xr2:uid="{53B17884-0F9A-48D7-9810-3E9707EB8C46}"/>
  </bookViews>
  <sheets>
    <sheet name="Cover" sheetId="8" r:id="rId1"/>
    <sheet name="KPI Overview" sheetId="3" r:id="rId2"/>
    <sheet name="P&amp;L" sheetId="4" r:id="rId3"/>
    <sheet name="CF Statement" sheetId="2" r:id="rId4"/>
    <sheet name="Balance Sheet" sheetId="5" r:id="rId5"/>
    <sheet name="Net Financial Liabilities" sheetId="6" r:id="rId6"/>
    <sheet name="Segment Reporting (QTD)" sheetId="7" r:id="rId7"/>
    <sheet name="Segment Reporting (YTD)" sheetId="9" r:id="rId8"/>
  </sheets>
  <definedNames>
    <definedName name="_xlnm.Print_Area" localSheetId="4">'Balance Sheet'!$A$1:$N$63</definedName>
    <definedName name="_xlnm.Print_Area" localSheetId="3">'CF Statement'!$A$1:$P$56</definedName>
    <definedName name="_xlnm.Print_Area" localSheetId="0">Cover!$A$1:$K$30</definedName>
    <definedName name="_xlnm.Print_Area" localSheetId="1">'KPI Overview'!$A$1:$Q$43</definedName>
    <definedName name="_xlnm.Print_Area" localSheetId="5">'Net Financial Liabilities'!$A$1:$N$18</definedName>
    <definedName name="_xlnm.Print_Area" localSheetId="2">'P&amp;L'!$A$1:$AQ$23</definedName>
    <definedName name="_xlnm.Print_Area" localSheetId="6">'Segment Reporting (QTD)'!$A$1:$M$58</definedName>
    <definedName name="_xlnm.Print_Area" localSheetId="7">'Segment Reporting (YTD)'!$A$1:$M$59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2" i="2" l="1"/>
  <c r="I21" i="2"/>
  <c r="I20" i="2"/>
  <c r="I18" i="2"/>
  <c r="I13" i="2"/>
  <c r="I12" i="2"/>
  <c r="I11" i="2"/>
  <c r="I10" i="2"/>
  <c r="I9" i="2"/>
  <c r="I7" i="2"/>
  <c r="U10" i="4" l="1"/>
  <c r="I40" i="2"/>
  <c r="I38" i="2"/>
  <c r="I35" i="2"/>
  <c r="I34" i="2"/>
  <c r="I33" i="2"/>
  <c r="I31" i="2"/>
  <c r="I30" i="2"/>
  <c r="I29" i="2"/>
  <c r="I28" i="2"/>
  <c r="I27" i="2"/>
  <c r="I52" i="2"/>
  <c r="I51" i="2"/>
  <c r="I49" i="2"/>
  <c r="I42" i="2" l="1"/>
  <c r="U20" i="4"/>
  <c r="U19" i="4"/>
  <c r="U18" i="4"/>
  <c r="U17" i="4"/>
  <c r="U16" i="4"/>
  <c r="U15" i="4"/>
  <c r="U14" i="4"/>
  <c r="U13" i="4"/>
  <c r="U12" i="4"/>
  <c r="U11" i="4"/>
  <c r="U9" i="4"/>
  <c r="U8" i="4"/>
  <c r="J14" i="3"/>
  <c r="J13" i="3"/>
  <c r="J12" i="3"/>
  <c r="J10" i="3"/>
  <c r="J9" i="3"/>
  <c r="J8" i="3"/>
</calcChain>
</file>

<file path=xl/sharedStrings.xml><?xml version="1.0" encoding="utf-8"?>
<sst xmlns="http://schemas.openxmlformats.org/spreadsheetml/2006/main" count="563" uniqueCount="216">
  <si>
    <t xml:space="preserve">in EUR m </t>
  </si>
  <si>
    <t>Profit after tax</t>
  </si>
  <si>
    <t>Depreciation and amortization</t>
  </si>
  <si>
    <t>Income tax expense</t>
  </si>
  <si>
    <t>Income taxes paid</t>
  </si>
  <si>
    <t>Net interest expense</t>
  </si>
  <si>
    <t>Interest paid (netted against interest received)</t>
  </si>
  <si>
    <t>Changes in provisions</t>
  </si>
  <si>
    <t>Inventories</t>
  </si>
  <si>
    <t>Receivables</t>
  </si>
  <si>
    <t>Liabilities</t>
  </si>
  <si>
    <t>Non-cash change in liabilities relating to acquisition of non-controlling interests</t>
  </si>
  <si>
    <t>Other non-cash items and reclassifications</t>
  </si>
  <si>
    <t>Net cash provided by operating activities</t>
  </si>
  <si>
    <t>Proceeds from the disposal of other financial assets</t>
  </si>
  <si>
    <t>–</t>
  </si>
  <si>
    <t>Proceeds from the disposal of intangible assets and property, plant and equipment</t>
  </si>
  <si>
    <t>Payments to acquire consolidated subsidiaries and other business units</t>
  </si>
  <si>
    <t>Payments to acquire intangible assets and property, plant and equipment</t>
  </si>
  <si>
    <t>Net cash used in investing activities</t>
  </si>
  <si>
    <t>Proceeds from borrowings</t>
  </si>
  <si>
    <t>Repayments of borrowings</t>
  </si>
  <si>
    <t>Change in cash and cash equivalents</t>
  </si>
  <si>
    <t>Effect of exchange rate changes on cash and cash equivalents</t>
  </si>
  <si>
    <t>Cash and cash equivalents at beginning of period</t>
  </si>
  <si>
    <t>Cash and cash equivalents at end of period</t>
  </si>
  <si>
    <t>Consolidated Cash Flow Statement</t>
  </si>
  <si>
    <t>Consolidated Income Statement</t>
  </si>
  <si>
    <t>Q1 2021</t>
  </si>
  <si>
    <t>Sales</t>
  </si>
  <si>
    <t>EUR m</t>
  </si>
  <si>
    <t>Operating gross profit</t>
  </si>
  <si>
    <t>Operating EBITDA</t>
  </si>
  <si>
    <t>%</t>
  </si>
  <si>
    <t xml:space="preserve">Earnings per share </t>
  </si>
  <si>
    <t>EUR</t>
  </si>
  <si>
    <t>Consolidated Balance Sheet</t>
  </si>
  <si>
    <t>Mar. 31, 2021</t>
  </si>
  <si>
    <t>Total assets</t>
  </si>
  <si>
    <t>Equity</t>
  </si>
  <si>
    <t>Working capital</t>
  </si>
  <si>
    <t>Net financial liabilities</t>
  </si>
  <si>
    <t>Consolidated Cash Flow</t>
  </si>
  <si>
    <t>Free cash flow</t>
  </si>
  <si>
    <t>Key Data on the Brenntag Shares</t>
  </si>
  <si>
    <t>Share price</t>
  </si>
  <si>
    <t>No. of shares (unweighted)</t>
  </si>
  <si>
    <t>Market capitalization</t>
  </si>
  <si>
    <t>Free float</t>
  </si>
  <si>
    <t>Net cash provided by/used in operating activities</t>
  </si>
  <si>
    <t>Operating EBITDA/operating gross profit</t>
  </si>
  <si>
    <t>Change</t>
  </si>
  <si>
    <t>in EUR m</t>
  </si>
  <si>
    <t>in %</t>
  </si>
  <si>
    <t>Operating expenses</t>
  </si>
  <si>
    <t>Depreciation of property, plant and equipment and right-of-use assets</t>
  </si>
  <si>
    <t>Operating EBITA</t>
  </si>
  <si>
    <t>EBITA</t>
  </si>
  <si>
    <t>Amortization of intangible assets</t>
  </si>
  <si>
    <t>Net finance costs</t>
  </si>
  <si>
    <t>Profit before tax</t>
  </si>
  <si>
    <t>Current assets</t>
  </si>
  <si>
    <t>Cash and cash equivalents</t>
  </si>
  <si>
    <t>Trade receivables</t>
  </si>
  <si>
    <t>Other receivables</t>
  </si>
  <si>
    <t>Other financial assets</t>
  </si>
  <si>
    <t>Current tax assets</t>
  </si>
  <si>
    <t>Non-current assets</t>
  </si>
  <si>
    <t>Property, plant and equipment</t>
  </si>
  <si>
    <t>Intangible assets</t>
  </si>
  <si>
    <t>Right-of-use assets</t>
  </si>
  <si>
    <t>Equity-accounted investments</t>
  </si>
  <si>
    <t>Deferred tax assets</t>
  </si>
  <si>
    <t>Current liabilities</t>
  </si>
  <si>
    <t>Trade payables</t>
  </si>
  <si>
    <t>Financial liabilities</t>
  </si>
  <si>
    <t>Lease liabilities</t>
  </si>
  <si>
    <t>Other liabilities</t>
  </si>
  <si>
    <t>Other provisions</t>
  </si>
  <si>
    <t>Liabilities relating to acquisition of non-controlling interests</t>
  </si>
  <si>
    <t>Current tax liabilities</t>
  </si>
  <si>
    <t>Non-current liabilities</t>
  </si>
  <si>
    <t>Provisions for pensions and other post-employment benefits</t>
  </si>
  <si>
    <t>Deferred tax liabilities</t>
  </si>
  <si>
    <t>Subscribed capital</t>
  </si>
  <si>
    <t>Additional paid-in capital</t>
  </si>
  <si>
    <t>Retained earnings</t>
  </si>
  <si>
    <t>Accumulated other comprehensive income</t>
  </si>
  <si>
    <t>Equity attributable to shareholders of Brenntag SE</t>
  </si>
  <si>
    <t>Equity attributable to non-controlling interests</t>
  </si>
  <si>
    <t>Total liabilities and equity</t>
  </si>
  <si>
    <t xml:space="preserve">Principal and interest payments on lease liabilities </t>
  </si>
  <si>
    <t>Free Cash Flow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</si>
  <si>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Change in % (fx adj.) is the percentage change on a constant currency basis.</t>
    </r>
  </si>
  <si>
    <t>Assets</t>
  </si>
  <si>
    <t>Liabilities and Equity</t>
  </si>
  <si>
    <t>Liabilities under syndicated loan</t>
  </si>
  <si>
    <t>Other liabilities to banks</t>
  </si>
  <si>
    <t>Bond 2025</t>
  </si>
  <si>
    <t>Bond (with Warrants) 2022</t>
  </si>
  <si>
    <t>Derivative financial instruments</t>
  </si>
  <si>
    <t>Other financial liabilities</t>
  </si>
  <si>
    <t>Total</t>
  </si>
  <si>
    <t xml:space="preserve">Lease liabilities </t>
  </si>
  <si>
    <r>
      <t>in % (fx adj.) </t>
    </r>
    <r>
      <rPr>
        <vertAlign val="superscript"/>
        <sz val="9"/>
        <color theme="1"/>
        <rFont val="Arial"/>
        <family val="2"/>
      </rPr>
      <t>1)</t>
    </r>
  </si>
  <si>
    <t>Brenntag Essentials</t>
  </si>
  <si>
    <t>Brenntag Specialties</t>
  </si>
  <si>
    <t>All other segments</t>
  </si>
  <si>
    <t>Group</t>
  </si>
  <si>
    <t>External sales</t>
  </si>
  <si>
    <t>fx adj. change in %</t>
  </si>
  <si>
    <t>Operating EBITDA (segment result)</t>
  </si>
  <si>
    <t>Americas</t>
  </si>
  <si>
    <t>APAC</t>
  </si>
  <si>
    <t>2021</t>
  </si>
  <si>
    <t>2020</t>
  </si>
  <si>
    <t>North America</t>
  </si>
  <si>
    <t>Latin America</t>
  </si>
  <si>
    <r>
      <t>Operating EBITDA (segment result) </t>
    </r>
    <r>
      <rPr>
        <b/>
        <vertAlign val="superscript"/>
        <sz val="9"/>
        <color theme="1"/>
        <rFont val="Arial"/>
        <family val="2"/>
      </rPr>
      <t>2)</t>
    </r>
  </si>
  <si>
    <r>
      <t xml:space="preserve">Operating EBITDA (segment result) </t>
    </r>
    <r>
      <rPr>
        <b/>
        <vertAlign val="superscript"/>
        <sz val="9"/>
        <color theme="1"/>
        <rFont val="Arial"/>
        <family val="2"/>
      </rPr>
      <t>3)</t>
    </r>
  </si>
  <si>
    <t>IR Contact</t>
  </si>
  <si>
    <r>
      <t xml:space="preserve">EMEA </t>
    </r>
    <r>
      <rPr>
        <vertAlign val="superscript"/>
        <sz val="9"/>
        <color theme="1"/>
        <rFont val="Arial"/>
        <family val="2"/>
      </rPr>
      <t>1)</t>
    </r>
  </si>
  <si>
    <r>
      <t>APAC</t>
    </r>
    <r>
      <rPr>
        <vertAlign val="superscript"/>
        <sz val="9"/>
        <color theme="1"/>
        <rFont val="Arial"/>
        <family val="2"/>
      </rPr>
      <t xml:space="preserve"> 2)</t>
    </r>
    <r>
      <rPr>
        <sz val="9"/>
        <color theme="1"/>
        <rFont val="Arial"/>
        <family val="2"/>
      </rPr>
      <t xml:space="preserve"> </t>
    </r>
  </si>
  <si>
    <t xml:space="preserve">Thomas Altmann (Head of IR)       </t>
  </si>
  <si>
    <t xml:space="preserve">Diana Alester                                    </t>
  </si>
  <si>
    <t xml:space="preserve">Kelvin Jörn                                </t>
  </si>
  <si>
    <t xml:space="preserve">Bianca Li                                       </t>
  </si>
  <si>
    <t xml:space="preserve">Jan Ruhlandt                               </t>
  </si>
  <si>
    <t>thomas.altmann@brenntag.de</t>
  </si>
  <si>
    <t>kelvin.joern@brenntag.de</t>
  </si>
  <si>
    <t>bianca.li@brenntag.de</t>
  </si>
  <si>
    <t>jan.ruhlandt@brenntag.de</t>
  </si>
  <si>
    <t>Q2 2021</t>
  </si>
  <si>
    <t>Jun. 30, 2021</t>
  </si>
  <si>
    <t>diana.alester@brenntag.de</t>
  </si>
  <si>
    <t>Dividends received</t>
  </si>
  <si>
    <t>Proceeds from the disposal of equity-accounted investments</t>
  </si>
  <si>
    <t>Dividends paid to Brenntag shareholders</t>
  </si>
  <si>
    <t>Condensed Income Statement</t>
  </si>
  <si>
    <t>Net Financial Liabilities</t>
  </si>
  <si>
    <t>Net income/expense from special items</t>
  </si>
  <si>
    <r>
      <t>Central activities</t>
    </r>
    <r>
      <rPr>
        <vertAlign val="superscript"/>
        <sz val="9"/>
        <color theme="1"/>
        <rFont val="Arial"/>
        <family val="2"/>
      </rPr>
      <t xml:space="preserve"> 4)</t>
    </r>
  </si>
  <si>
    <t xml:space="preserve">KPI Overview </t>
  </si>
  <si>
    <t>Q3 2021</t>
  </si>
  <si>
    <t>Sep. 30, 2021</t>
  </si>
  <si>
    <t>Earnings per share diluted</t>
  </si>
  <si>
    <t>Net cash provided by / used in financing activities</t>
  </si>
  <si>
    <t>Non-current assets held for sale</t>
  </si>
  <si>
    <r>
      <t>Central activities</t>
    </r>
    <r>
      <rPr>
        <vertAlign val="superscript"/>
        <sz val="9"/>
        <color theme="1"/>
        <rFont val="Arial"/>
        <family val="2"/>
      </rPr>
      <t>4)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</si>
  <si>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Europe, Middle East &amp; Africa.
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Asia Pacific including the China and Hong Kong segment, which is presented separately internally.
</t>
    </r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Segment operating EBITDA is calculated as segment EBITDA adjusted for holding charges and special items 
(see section Business performance of the Brenntag Group in the Group Interim Management Report).
</t>
    </r>
    <r>
      <rPr>
        <vertAlign val="superscript"/>
        <sz val="8"/>
        <rFont val="Arial"/>
        <family val="2"/>
      </rPr>
      <t>4)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Central activities which are part of Brenntag Essentials but not directly attributable to any one segment. </t>
    </r>
  </si>
  <si>
    <r>
      <t>Central activities</t>
    </r>
    <r>
      <rPr>
        <vertAlign val="superscript"/>
        <sz val="9"/>
        <color theme="1"/>
        <rFont val="Arial"/>
        <family val="2"/>
      </rPr>
      <t xml:space="preserve"> 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</si>
  <si>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Europe, Middle East &amp; Africa.
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Segment operating EBITDA is calculated as segment EBITDA adjusted for holding charges and special items 
(see section Business performance of the Brenntag Group in the Group Interim Management Report).
</t>
    </r>
    <r>
      <rPr>
        <vertAlign val="superscript"/>
        <sz val="8"/>
        <rFont val="Arial"/>
        <family val="2"/>
      </rPr>
      <t>3)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Central activities which are part of Brenntag Specialties but not directly attributable to any one segment. </t>
    </r>
  </si>
  <si>
    <t>Q4 2021</t>
  </si>
  <si>
    <t>Dec. 31, 2021</t>
  </si>
  <si>
    <t>FY 2021</t>
  </si>
  <si>
    <t>Reconciliation of the Reportable Segments to the Group (FY 2021)</t>
  </si>
  <si>
    <t>Segment Reporting on the Global Essentials Division in Accordance with IFRS 8 (FY 2021)</t>
  </si>
  <si>
    <t>Segment Reporting on the Global Specialties Division in Accordance with IFRS 8 (FY 2021)</t>
  </si>
  <si>
    <t>Repayments of lease liabilities</t>
  </si>
  <si>
    <t>Repayments of liabilities relating to acquisition of non-controlling interests</t>
  </si>
  <si>
    <t>Proceeds from the disposal of consolidated subsidiaries and other business units less costs to sell</t>
  </si>
  <si>
    <t>– 15.0</t>
  </si>
  <si>
    <t>Bond 2029</t>
  </si>
  <si>
    <t>– 65.9</t>
  </si>
  <si>
    <t>– 39.4</t>
  </si>
  <si>
    <t>– 72.6</t>
  </si>
  <si>
    <t>– 45.1</t>
  </si>
  <si>
    <t>– 0.7</t>
  </si>
  <si>
    <t>– 0.9</t>
  </si>
  <si>
    <t>– 1.1</t>
  </si>
  <si>
    <t>– 0.5</t>
  </si>
  <si>
    <t>Q1 2022</t>
  </si>
  <si>
    <t>Mar. 31, 2022</t>
  </si>
  <si>
    <t>4,533.1</t>
  </si>
  <si>
    <t>463.0</t>
  </si>
  <si>
    <t>4,345.5</t>
  </si>
  <si>
    <t>2,495.3</t>
  </si>
  <si>
    <t>2,167.5</t>
  </si>
  <si>
    <r>
      <t xml:space="preserve">Operating EBITDA (segment result) </t>
    </r>
    <r>
      <rPr>
        <b/>
        <vertAlign val="superscript"/>
        <sz val="9"/>
        <color theme="1"/>
        <rFont val="Arial"/>
        <family val="2"/>
      </rPr>
      <t>2)</t>
    </r>
  </si>
  <si>
    <r>
      <t>Operating EBITDA (segment result) </t>
    </r>
    <r>
      <rPr>
        <b/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</si>
  <si>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Europe, Middle East &amp; Africa.
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Asia Pacific including the China and Hong Kong segment, which is presented separately internally.
</t>
    </r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Segment operating EBITDA is calculated as segment EBITDA adjusted for holding charges and special items 
(see section Business performance of the Brenntag Group in the Group Interim Management Report).
</t>
    </r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Central activities which are part of Brenntag Essentials but not directly attributable to any one segment. 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</si>
  <si>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Europe, Middle East &amp; Africa.
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Segment operating EBITDA is calculated as segment EBITDA adjusted for holding charges and special items 
(see section Business performance of the Brenntag Group in the Group Interim Management Report).
</t>
    </r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Central activities which are part of Brenntag Specialties but not directly attributable to any one segment. </t>
    </r>
  </si>
  <si>
    <t xml:space="preserve">Changes in other operating assets and liabilities </t>
  </si>
  <si>
    <t>Changes in working capital</t>
  </si>
  <si>
    <t>11,006.1</t>
  </si>
  <si>
    <r>
      <t>Change in working capital </t>
    </r>
    <r>
      <rPr>
        <vertAlign val="superscript"/>
        <sz val="9"/>
        <color theme="1"/>
        <rFont val="Arial"/>
        <family val="2"/>
      </rPr>
      <t>1) 2)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</si>
  <si>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Definition of working capital: trade receivables plus inventories less trade payables.
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Adjusted for exchange rate effects and acquisitions.</t>
    </r>
  </si>
  <si>
    <t>(of which interest paid for leases)</t>
  </si>
  <si>
    <t>(-2.6)</t>
  </si>
  <si>
    <t>(-1.9)</t>
  </si>
  <si>
    <t>Q2 2022</t>
  </si>
  <si>
    <t>Jun. 30, 2022</t>
  </si>
  <si>
    <t>Reconciliation of the Reportable Segments to the Group (Q2 2022)</t>
  </si>
  <si>
    <t>Segment Reporting on the Global Essentials Division in Accordance with IFRS 8 (Q2 2022)</t>
  </si>
  <si>
    <t>Segment Reporting on the Global Specialties Division in Accordance with IFRS 8 (Q2 2022)</t>
  </si>
  <si>
    <t>533,8</t>
  </si>
  <si>
    <t>45,9</t>
  </si>
  <si>
    <t>37,4</t>
  </si>
  <si>
    <t>36,5</t>
  </si>
  <si>
    <t>28,0</t>
  </si>
  <si>
    <t>26,3</t>
  </si>
  <si>
    <t>50,3</t>
  </si>
  <si>
    <t>41,0</t>
  </si>
  <si>
    <t>9,0</t>
  </si>
  <si>
    <t>2,5</t>
  </si>
  <si>
    <t>59,7</t>
  </si>
  <si>
    <t>49,6</t>
  </si>
  <si>
    <t>– 45,8</t>
  </si>
  <si>
    <t>– 295,3</t>
  </si>
  <si>
    <t>– 35,1</t>
  </si>
  <si>
    <t>157,6</t>
  </si>
  <si>
    <t>Effect from IAS 29 on profit/loss after tax</t>
  </si>
  <si>
    <t>-</t>
  </si>
  <si>
    <t>(-2.4)</t>
  </si>
  <si>
    <t>(-3.7)</t>
  </si>
  <si>
    <t>Dividends paid to non-controlling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</si>
</sst>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_ ;\-#,##0.0\ 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CC003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color rgb="FF000066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i/>
      <sz val="1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DF4"/>
        <bgColor auto="1"/>
      </patternFill>
    </fill>
    <fill>
      <patternFill patternType="solid">
        <fgColor rgb="FF5F5F5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DF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medium">
        <color rgb="FF5F5F5F"/>
      </top>
      <bottom style="medium">
        <color rgb="FF5F5F5F"/>
      </bottom>
      <diagonal/>
    </border>
    <border>
      <left/>
      <right/>
      <top/>
      <bottom style="thick">
        <color rgb="FF5F5F5F"/>
      </bottom>
      <diagonal/>
    </border>
    <border>
      <left style="thick">
        <color theme="0"/>
      </left>
      <right style="thick">
        <color theme="0"/>
      </right>
      <top style="thick">
        <color rgb="FF5F5F5F"/>
      </top>
      <bottom style="thick">
        <color rgb="FF5F5F5F"/>
      </bottom>
      <diagonal/>
    </border>
    <border>
      <left style="thick">
        <color theme="0"/>
      </left>
      <right/>
      <top style="thick">
        <color rgb="FF5F5F5F"/>
      </top>
      <bottom style="thick">
        <color rgb="FF5F5F5F"/>
      </bottom>
      <diagonal/>
    </border>
    <border>
      <left/>
      <right/>
      <top style="medium">
        <color rgb="FF5F5F5F"/>
      </top>
      <bottom style="medium">
        <color rgb="FF5F5F5F"/>
      </bottom>
      <diagonal/>
    </border>
    <border>
      <left/>
      <right style="thick">
        <color theme="0"/>
      </right>
      <top style="thick">
        <color rgb="FF5F5F5F"/>
      </top>
      <bottom style="thick">
        <color rgb="FF5F5F5F"/>
      </bottom>
      <diagonal/>
    </border>
    <border>
      <left/>
      <right/>
      <top style="thick">
        <color rgb="FF5F5F5F"/>
      </top>
      <bottom style="medium">
        <color rgb="FF5F5F5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rgb="FF5F5F5F"/>
      </bottom>
      <diagonal/>
    </border>
    <border>
      <left/>
      <right style="medium">
        <color theme="0"/>
      </right>
      <top style="medium">
        <color rgb="FF5F5F5F"/>
      </top>
      <bottom style="medium">
        <color rgb="FF5F5F5F"/>
      </bottom>
      <diagonal/>
    </border>
    <border>
      <left style="thick">
        <color theme="0"/>
      </left>
      <right/>
      <top/>
      <bottom style="thick">
        <color rgb="FF5F5F5F"/>
      </bottom>
      <diagonal/>
    </border>
    <border>
      <left/>
      <right style="thick">
        <color theme="0"/>
      </right>
      <top/>
      <bottom style="thick">
        <color rgb="FF5F5F5F"/>
      </bottom>
      <diagonal/>
    </border>
  </borders>
  <cellStyleXfs count="12">
    <xf numFmtId="0" fontId="0" fillId="0" borderId="0"/>
    <xf numFmtId="0" fontId="4" fillId="2" borderId="1" applyBorder="0" applyProtection="0">
      <alignment horizontal="right" vertical="center" indent="1"/>
    </xf>
    <xf numFmtId="0" fontId="4" fillId="0" borderId="10" applyNumberFormat="0" applyFill="0" applyProtection="0">
      <alignment horizontal="right" vertical="center" wrapText="1" indent="1"/>
    </xf>
    <xf numFmtId="2" fontId="2" fillId="0" borderId="3" applyFill="0">
      <alignment horizontal="left" vertical="top"/>
    </xf>
    <xf numFmtId="49" fontId="3" fillId="0" borderId="4">
      <alignment horizontal="right" wrapText="1" indent="1"/>
    </xf>
    <xf numFmtId="0" fontId="3" fillId="0" borderId="10" applyNumberFormat="0" applyFill="0" applyAlignment="0"/>
    <xf numFmtId="0" fontId="5" fillId="4" borderId="0" applyAlignment="0">
      <alignment horizontal="left"/>
    </xf>
    <xf numFmtId="0" fontId="4" fillId="0" borderId="6">
      <alignment horizontal="left" vertical="center" wrapText="1"/>
    </xf>
    <xf numFmtId="2" fontId="6" fillId="0" borderId="3">
      <alignment horizontal="left"/>
    </xf>
    <xf numFmtId="0" fontId="12" fillId="0" borderId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1" fillId="3" borderId="0" xfId="0" applyFont="1" applyFill="1" applyBorder="1"/>
    <xf numFmtId="49" fontId="3" fillId="0" borderId="4" xfId="4">
      <alignment horizontal="right" wrapText="1" indent="1"/>
    </xf>
    <xf numFmtId="0" fontId="4" fillId="0" borderId="6" xfId="2" applyFont="1" applyBorder="1">
      <alignment horizontal="right" vertical="center" wrapText="1" indent="1"/>
    </xf>
    <xf numFmtId="0" fontId="5" fillId="4" borderId="0" xfId="6" applyAlignment="1">
      <alignment horizontal="right" wrapText="1" indent="1"/>
    </xf>
    <xf numFmtId="0" fontId="5" fillId="4" borderId="0" xfId="6" applyAlignment="1">
      <alignment horizontal="right" vertical="center" wrapText="1" indent="1"/>
    </xf>
    <xf numFmtId="0" fontId="5" fillId="4" borderId="0" xfId="6" applyAlignment="1"/>
    <xf numFmtId="0" fontId="5" fillId="4" borderId="0" xfId="6" applyAlignment="1">
      <alignment horizontal="left" wrapText="1"/>
    </xf>
    <xf numFmtId="0" fontId="5" fillId="4" borderId="0" xfId="6" applyAlignment="1">
      <alignment vertical="center"/>
    </xf>
    <xf numFmtId="0" fontId="5" fillId="4" borderId="0" xfId="6" applyAlignment="1">
      <alignment horizontal="left" vertical="center" indent="1"/>
    </xf>
    <xf numFmtId="0" fontId="4" fillId="0" borderId="6" xfId="7" applyFont="1">
      <alignment horizontal="left" vertical="center" wrapText="1"/>
    </xf>
    <xf numFmtId="0" fontId="3" fillId="0" borderId="10" xfId="5" applyAlignment="1">
      <alignment horizontal="left" vertical="center" wrapText="1"/>
    </xf>
    <xf numFmtId="0" fontId="3" fillId="4" borderId="0" xfId="5" applyFill="1" applyBorder="1" applyAlignment="1">
      <alignment vertical="center"/>
    </xf>
    <xf numFmtId="0" fontId="5" fillId="4" borderId="0" xfId="6" applyAlignment="1">
      <alignment horizontal="left" vertical="center" wrapText="1"/>
    </xf>
    <xf numFmtId="0" fontId="4" fillId="0" borderId="6" xfId="7">
      <alignment horizontal="left" vertical="center" wrapText="1"/>
    </xf>
    <xf numFmtId="0" fontId="4" fillId="0" borderId="8" xfId="7" applyBorder="1" applyAlignment="1">
      <alignment horizontal="left" vertical="center" wrapText="1"/>
    </xf>
    <xf numFmtId="0" fontId="4" fillId="0" borderId="6" xfId="7" applyBorder="1" applyAlignment="1">
      <alignment horizontal="left" vertical="center" wrapText="1"/>
    </xf>
    <xf numFmtId="0" fontId="1" fillId="3" borderId="0" xfId="0" applyFont="1" applyFill="1"/>
    <xf numFmtId="49" fontId="0" fillId="0" borderId="0" xfId="0" applyNumberFormat="1"/>
    <xf numFmtId="49" fontId="3" fillId="0" borderId="4" xfId="4" applyNumberFormat="1">
      <alignment horizontal="right" wrapText="1" indent="1"/>
    </xf>
    <xf numFmtId="49" fontId="4" fillId="0" borderId="6" xfId="7" applyNumberFormat="1">
      <alignment horizontal="left" vertical="center" wrapText="1"/>
    </xf>
    <xf numFmtId="49" fontId="0" fillId="3" borderId="0" xfId="0" applyNumberFormat="1" applyFill="1"/>
    <xf numFmtId="49" fontId="3" fillId="0" borderId="6" xfId="5" applyNumberFormat="1" applyBorder="1" applyAlignment="1">
      <alignment horizontal="left" vertical="center" wrapText="1"/>
    </xf>
    <xf numFmtId="0" fontId="5" fillId="4" borderId="0" xfId="6" applyAlignment="1">
      <alignment horizontal="right" vertical="center" indent="1"/>
    </xf>
    <xf numFmtId="0" fontId="3" fillId="4" borderId="0" xfId="5" applyFill="1" applyBorder="1" applyAlignment="1">
      <alignment horizontal="left" vertical="center" wrapText="1"/>
    </xf>
    <xf numFmtId="49" fontId="4" fillId="0" borderId="4" xfId="4" applyNumberFormat="1" applyFont="1" applyAlignment="1">
      <alignment horizontal="left" wrapText="1"/>
    </xf>
    <xf numFmtId="49" fontId="0" fillId="0" borderId="0" xfId="0" applyNumberFormat="1" applyAlignment="1">
      <alignment vertical="top"/>
    </xf>
    <xf numFmtId="49" fontId="4" fillId="0" borderId="4" xfId="4" applyFont="1">
      <alignment horizontal="right" wrapText="1" indent="1"/>
    </xf>
    <xf numFmtId="0" fontId="11" fillId="4" borderId="0" xfId="6" applyFont="1" applyAlignment="1">
      <alignment horizontal="right" wrapText="1" indent="1"/>
    </xf>
    <xf numFmtId="49" fontId="4" fillId="0" borderId="5" xfId="4" applyFont="1" applyBorder="1" applyAlignment="1">
      <alignment horizontal="left" wrapText="1"/>
    </xf>
    <xf numFmtId="0" fontId="11" fillId="4" borderId="0" xfId="6" applyFont="1" applyAlignment="1">
      <alignment horizontal="left" wrapText="1"/>
    </xf>
    <xf numFmtId="49" fontId="4" fillId="0" borderId="4" xfId="4" applyFont="1" applyAlignment="1">
      <alignment horizontal="left" wrapText="1"/>
    </xf>
    <xf numFmtId="49" fontId="0" fillId="0" borderId="0" xfId="0" applyNumberFormat="1" applyAlignment="1"/>
    <xf numFmtId="0" fontId="5" fillId="4" borderId="0" xfId="6" applyBorder="1" applyAlignment="1">
      <alignment horizontal="right" wrapText="1" indent="1"/>
    </xf>
    <xf numFmtId="0" fontId="5" fillId="4" borderId="0" xfId="6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4" borderId="0" xfId="6" applyBorder="1" applyAlignment="1">
      <alignment wrapText="1"/>
    </xf>
    <xf numFmtId="0" fontId="0" fillId="3" borderId="0" xfId="0" applyFill="1" applyBorder="1" applyAlignment="1">
      <alignment wrapText="1"/>
    </xf>
    <xf numFmtId="0" fontId="5" fillId="4" borderId="0" xfId="6" applyBorder="1" applyAlignment="1">
      <alignment horizontal="right" wrapText="1"/>
    </xf>
    <xf numFmtId="0" fontId="0" fillId="0" borderId="0" xfId="0" applyBorder="1"/>
    <xf numFmtId="0" fontId="5" fillId="4" borderId="0" xfId="6" applyBorder="1" applyAlignment="1"/>
    <xf numFmtId="0" fontId="0" fillId="3" borderId="0" xfId="0" applyFill="1" applyBorder="1"/>
    <xf numFmtId="49" fontId="3" fillId="0" borderId="4" xfId="4" applyBorder="1">
      <alignment horizontal="right" wrapText="1" indent="1"/>
    </xf>
    <xf numFmtId="49" fontId="3" fillId="0" borderId="5" xfId="4" applyBorder="1">
      <alignment horizontal="right" wrapText="1" indent="1"/>
    </xf>
    <xf numFmtId="0" fontId="4" fillId="0" borderId="10" xfId="2" applyBorder="1">
      <alignment horizontal="right" vertical="center" wrapText="1" indent="1"/>
    </xf>
    <xf numFmtId="49" fontId="3" fillId="0" borderId="7" xfId="4" applyBorder="1" applyAlignment="1">
      <alignment horizontal="right" wrapText="1"/>
    </xf>
    <xf numFmtId="49" fontId="3" fillId="0" borderId="4" xfId="4" applyBorder="1" applyAlignment="1">
      <alignment horizontal="right" wrapText="1"/>
    </xf>
    <xf numFmtId="49" fontId="5" fillId="4" borderId="0" xfId="6" applyNumberFormat="1" applyAlignment="1"/>
    <xf numFmtId="49" fontId="3" fillId="0" borderId="10" xfId="5" applyNumberFormat="1" applyAlignment="1">
      <alignment horizontal="left" vertical="center" wrapText="1"/>
    </xf>
    <xf numFmtId="0" fontId="12" fillId="4" borderId="0" xfId="9" applyFill="1"/>
    <xf numFmtId="0" fontId="13" fillId="4" borderId="0" xfId="9" applyFont="1" applyFill="1"/>
    <xf numFmtId="0" fontId="14" fillId="4" borderId="0" xfId="9" applyFont="1" applyFill="1"/>
    <xf numFmtId="164" fontId="5" fillId="4" borderId="0" xfId="6" applyNumberFormat="1" applyBorder="1" applyAlignment="1">
      <alignment horizontal="right" vertical="center" wrapText="1"/>
    </xf>
    <xf numFmtId="164" fontId="4" fillId="0" borderId="6" xfId="2" applyNumberFormat="1" applyBorder="1">
      <alignment horizontal="right" vertical="center" wrapText="1" indent="1"/>
    </xf>
    <xf numFmtId="4" fontId="5" fillId="4" borderId="0" xfId="6" applyNumberFormat="1" applyBorder="1" applyAlignment="1">
      <alignment horizontal="right" vertical="center" wrapText="1"/>
    </xf>
    <xf numFmtId="4" fontId="4" fillId="0" borderId="6" xfId="2" applyNumberFormat="1" applyBorder="1">
      <alignment horizontal="right" vertical="center" wrapText="1" indent="1"/>
    </xf>
    <xf numFmtId="3" fontId="5" fillId="4" borderId="0" xfId="6" applyNumberFormat="1" applyBorder="1" applyAlignment="1">
      <alignment horizontal="right" vertical="center" wrapText="1"/>
    </xf>
    <xf numFmtId="3" fontId="4" fillId="0" borderId="6" xfId="2" applyNumberFormat="1" applyBorder="1">
      <alignment horizontal="right" vertical="center" wrapText="1" indent="1"/>
    </xf>
    <xf numFmtId="164" fontId="5" fillId="4" borderId="0" xfId="6" applyNumberFormat="1" applyAlignment="1">
      <alignment horizontal="right" vertical="center" wrapText="1" indent="1"/>
    </xf>
    <xf numFmtId="164" fontId="4" fillId="0" borderId="10" xfId="2" applyNumberFormat="1">
      <alignment horizontal="right" vertical="center" wrapText="1" indent="1"/>
    </xf>
    <xf numFmtId="164" fontId="3" fillId="0" borderId="10" xfId="5" applyNumberFormat="1" applyAlignment="1">
      <alignment horizontal="right" vertical="center" wrapText="1" indent="1"/>
    </xf>
    <xf numFmtId="164" fontId="3" fillId="4" borderId="0" xfId="5" applyNumberFormat="1" applyFill="1" applyBorder="1" applyAlignment="1">
      <alignment horizontal="right" vertical="center" wrapText="1" indent="1"/>
    </xf>
    <xf numFmtId="164" fontId="5" fillId="4" borderId="0" xfId="6" applyNumberFormat="1" applyAlignment="1">
      <alignment horizontal="right" indent="1"/>
    </xf>
    <xf numFmtId="164" fontId="3" fillId="4" borderId="0" xfId="5" applyNumberFormat="1" applyFill="1" applyBorder="1" applyAlignment="1">
      <alignment horizontal="right" indent="1"/>
    </xf>
    <xf numFmtId="164" fontId="5" fillId="4" borderId="0" xfId="6" applyNumberFormat="1" applyAlignment="1"/>
    <xf numFmtId="164" fontId="5" fillId="4" borderId="0" xfId="6" applyNumberFormat="1" applyAlignment="1">
      <alignment horizontal="right" vertical="center" indent="1"/>
    </xf>
    <xf numFmtId="164" fontId="4" fillId="2" borderId="10" xfId="1" applyNumberFormat="1" applyBorder="1">
      <alignment horizontal="right" vertical="center" indent="1"/>
    </xf>
    <xf numFmtId="0" fontId="0" fillId="0" borderId="0" xfId="0" applyAlignment="1">
      <alignment wrapText="1"/>
    </xf>
    <xf numFmtId="0" fontId="15" fillId="4" borderId="0" xfId="10" applyFill="1"/>
    <xf numFmtId="49" fontId="0" fillId="4" borderId="0" xfId="0" applyNumberFormat="1" applyFill="1"/>
    <xf numFmtId="49" fontId="5" fillId="4" borderId="0" xfId="6" applyNumberFormat="1" applyFill="1" applyAlignment="1"/>
    <xf numFmtId="49" fontId="4" fillId="4" borderId="0" xfId="4" applyNumberFormat="1" applyFont="1" applyFill="1" applyBorder="1" applyAlignment="1">
      <alignment horizontal="center" wrapText="1"/>
    </xf>
    <xf numFmtId="49" fontId="4" fillId="4" borderId="9" xfId="4" applyNumberFormat="1" applyFont="1" applyFill="1" applyBorder="1" applyAlignment="1">
      <alignment wrapText="1"/>
    </xf>
    <xf numFmtId="49" fontId="3" fillId="4" borderId="9" xfId="4" applyNumberFormat="1" applyFill="1" applyBorder="1">
      <alignment horizontal="right" wrapText="1" indent="1"/>
    </xf>
    <xf numFmtId="49" fontId="4" fillId="4" borderId="4" xfId="4" applyNumberFormat="1" applyFont="1" applyFill="1">
      <alignment horizontal="right" wrapText="1" indent="1"/>
    </xf>
    <xf numFmtId="49" fontId="11" fillId="4" borderId="0" xfId="6" applyNumberFormat="1" applyFont="1" applyFill="1" applyAlignment="1">
      <alignment horizontal="right" wrapText="1" indent="1"/>
    </xf>
    <xf numFmtId="165" fontId="0" fillId="0" borderId="0" xfId="11" applyNumberFormat="1" applyFont="1" applyProtection="1">
      <protection locked="0"/>
    </xf>
    <xf numFmtId="164" fontId="4" fillId="4" borderId="2" xfId="1" applyNumberFormat="1" applyFill="1" applyBorder="1">
      <alignment horizontal="right" vertical="center" indent="1"/>
    </xf>
    <xf numFmtId="164" fontId="3" fillId="4" borderId="2" xfId="5" applyNumberFormat="1" applyFill="1" applyBorder="1" applyAlignment="1">
      <alignment horizontal="right" vertical="center" indent="1"/>
    </xf>
    <xf numFmtId="164" fontId="3" fillId="4" borderId="10" xfId="5" applyNumberFormat="1" applyFill="1" applyAlignment="1">
      <alignment horizontal="right" vertical="center" indent="1"/>
    </xf>
    <xf numFmtId="0" fontId="4" fillId="4" borderId="6" xfId="1" applyFill="1" applyBorder="1">
      <alignment horizontal="right" vertical="center" indent="1"/>
    </xf>
    <xf numFmtId="164" fontId="4" fillId="4" borderId="6" xfId="1" applyNumberFormat="1" applyFill="1" applyBorder="1">
      <alignment horizontal="right" vertical="center" indent="1"/>
    </xf>
    <xf numFmtId="164" fontId="3" fillId="4" borderId="6" xfId="5" applyNumberFormat="1" applyFill="1" applyBorder="1" applyAlignment="1">
      <alignment horizontal="right" vertical="center" indent="1"/>
    </xf>
    <xf numFmtId="0" fontId="4" fillId="0" borderId="10" xfId="2" applyNumberFormat="1">
      <alignment horizontal="right" vertical="center" wrapText="1" indent="1"/>
    </xf>
    <xf numFmtId="0" fontId="4" fillId="0" borderId="6" xfId="7">
      <alignment horizontal="left" vertical="center" wrapText="1"/>
    </xf>
    <xf numFmtId="0" fontId="3" fillId="0" borderId="10" xfId="5" applyAlignment="1">
      <alignment horizontal="left" vertical="center" wrapText="1"/>
    </xf>
    <xf numFmtId="0" fontId="4" fillId="0" borderId="10" xfId="5" applyFont="1" applyAlignment="1">
      <alignment horizontal="left" vertical="center" wrapText="1"/>
    </xf>
    <xf numFmtId="164" fontId="4" fillId="4" borderId="0" xfId="5" applyNumberFormat="1" applyFont="1" applyFill="1" applyBorder="1" applyAlignment="1">
      <alignment horizontal="right" indent="1"/>
    </xf>
    <xf numFmtId="49" fontId="0" fillId="0" borderId="0" xfId="0" applyNumberFormat="1" applyBorder="1"/>
    <xf numFmtId="49" fontId="2" fillId="4" borderId="0" xfId="3" applyNumberFormat="1" applyFill="1" applyBorder="1">
      <alignment horizontal="left" vertical="top"/>
    </xf>
    <xf numFmtId="166" fontId="4" fillId="0" borderId="10" xfId="2" applyNumberFormat="1">
      <alignment horizontal="right" vertical="center" wrapText="1" indent="1"/>
    </xf>
    <xf numFmtId="49" fontId="3" fillId="0" borderId="5" xfId="4" applyBorder="1" applyAlignment="1">
      <alignment horizontal="center" wrapText="1"/>
    </xf>
    <xf numFmtId="164" fontId="4" fillId="0" borderId="6" xfId="2" applyNumberFormat="1" applyBorder="1" applyAlignment="1">
      <alignment horizontal="center" vertical="center" wrapText="1"/>
    </xf>
    <xf numFmtId="2" fontId="5" fillId="4" borderId="0" xfId="6" applyNumberFormat="1" applyBorder="1" applyAlignment="1">
      <alignment horizontal="right" vertical="center" wrapText="1"/>
    </xf>
    <xf numFmtId="0" fontId="4" fillId="0" borderId="6" xfId="7" applyAlignment="1">
      <alignment vertical="center" wrapText="1"/>
    </xf>
    <xf numFmtId="0" fontId="3" fillId="0" borderId="10" xfId="5" applyAlignment="1">
      <alignment vertical="center" wrapText="1"/>
    </xf>
    <xf numFmtId="49" fontId="4" fillId="0" borderId="5" xfId="4" applyFont="1" applyBorder="1" applyAlignment="1">
      <alignment wrapText="1"/>
    </xf>
    <xf numFmtId="0" fontId="5" fillId="4" borderId="0" xfId="6" applyAlignment="1">
      <alignment wrapText="1"/>
    </xf>
    <xf numFmtId="0" fontId="5" fillId="4" borderId="0" xfId="6" applyAlignment="1">
      <alignment vertical="center" wrapText="1"/>
    </xf>
    <xf numFmtId="164" fontId="5" fillId="4" borderId="0" xfId="6" applyNumberFormat="1" applyAlignment="1">
      <alignment horizontal="left" vertical="center" wrapText="1"/>
    </xf>
    <xf numFmtId="164" fontId="3" fillId="4" borderId="0" xfId="5" applyNumberFormat="1" applyFill="1" applyBorder="1" applyAlignment="1">
      <alignment horizontal="left" vertical="center" wrapText="1"/>
    </xf>
    <xf numFmtId="164" fontId="0" fillId="0" borderId="0" xfId="0" applyNumberFormat="1"/>
    <xf numFmtId="4" fontId="4" fillId="0" borderId="6" xfId="2" applyNumberFormat="1" applyBorder="1" applyAlignment="1">
      <alignment horizontal="center" vertical="center" wrapText="1"/>
    </xf>
    <xf numFmtId="164" fontId="4" fillId="4" borderId="2" xfId="5" applyNumberFormat="1" applyFont="1" applyFill="1" applyBorder="1" applyAlignment="1">
      <alignment horizontal="right" vertical="center" indent="1"/>
    </xf>
    <xf numFmtId="0" fontId="4" fillId="0" borderId="6" xfId="2" applyNumberFormat="1" applyBorder="1">
      <alignment horizontal="right" vertical="center" wrapText="1" indent="1"/>
    </xf>
    <xf numFmtId="0" fontId="3" fillId="0" borderId="10" xfId="5" applyNumberFormat="1" applyAlignment="1">
      <alignment horizontal="right" vertical="center" wrapText="1" indent="1"/>
    </xf>
    <xf numFmtId="0" fontId="3" fillId="4" borderId="2" xfId="5" applyNumberFormat="1" applyFill="1" applyBorder="1" applyAlignment="1">
      <alignment horizontal="right" vertical="center" indent="1"/>
    </xf>
    <xf numFmtId="0" fontId="4" fillId="4" borderId="2" xfId="1" applyNumberFormat="1" applyFill="1" applyBorder="1">
      <alignment horizontal="right" vertical="center" indent="1"/>
    </xf>
    <xf numFmtId="164" fontId="4" fillId="0" borderId="10" xfId="2" applyNumberFormat="1" applyFill="1">
      <alignment horizontal="right" vertical="center" wrapText="1" indent="1"/>
    </xf>
    <xf numFmtId="164" fontId="5" fillId="0" borderId="0" xfId="6" applyNumberFormat="1" applyFill="1" applyAlignment="1">
      <alignment horizontal="right" vertical="center" wrapText="1" indent="1"/>
    </xf>
    <xf numFmtId="0" fontId="0" fillId="0" borderId="0" xfId="0" applyNumberFormat="1"/>
    <xf numFmtId="166" fontId="0" fillId="0" borderId="0" xfId="0" applyNumberFormat="1"/>
    <xf numFmtId="49" fontId="2" fillId="4" borderId="0" xfId="3" applyNumberFormat="1" applyFill="1" applyBorder="1">
      <alignment horizontal="left" vertical="top"/>
    </xf>
    <xf numFmtId="166" fontId="4" fillId="4" borderId="2" xfId="1" applyNumberFormat="1" applyFill="1" applyBorder="1">
      <alignment horizontal="right" vertical="center" indent="1"/>
    </xf>
    <xf numFmtId="164" fontId="4" fillId="0" borderId="10" xfId="1" applyNumberFormat="1" applyFill="1" applyBorder="1">
      <alignment horizontal="right" vertical="center" indent="1"/>
    </xf>
    <xf numFmtId="164" fontId="5" fillId="0" borderId="0" xfId="6" applyNumberFormat="1" applyFill="1" applyAlignment="1"/>
    <xf numFmtId="166" fontId="4" fillId="0" borderId="10" xfId="1" applyNumberFormat="1" applyFill="1" applyBorder="1">
      <alignment horizontal="right" vertical="center" indent="1"/>
    </xf>
    <xf numFmtId="166" fontId="5" fillId="0" borderId="0" xfId="6" applyNumberFormat="1" applyFill="1" applyAlignment="1">
      <alignment horizontal="right" vertical="center" wrapText="1" indent="1"/>
    </xf>
    <xf numFmtId="166" fontId="4" fillId="0" borderId="10" xfId="2" applyNumberFormat="1" applyFill="1">
      <alignment horizontal="right" vertical="center" wrapText="1" indent="1"/>
    </xf>
    <xf numFmtId="164" fontId="3" fillId="0" borderId="10" xfId="5" applyNumberFormat="1" applyFill="1" applyAlignment="1">
      <alignment horizontal="right" vertical="center" indent="1"/>
    </xf>
    <xf numFmtId="164" fontId="4" fillId="5" borderId="10" xfId="1" applyNumberFormat="1" applyFill="1" applyBorder="1">
      <alignment horizontal="right" vertical="center" inden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4" borderId="0" xfId="6" applyFill="1" applyAlignment="1"/>
    <xf numFmtId="2" fontId="6" fillId="4" borderId="3" xfId="8" applyFill="1">
      <alignment horizontal="left"/>
    </xf>
    <xf numFmtId="0" fontId="1" fillId="4" borderId="0" xfId="0" applyFont="1" applyFill="1"/>
    <xf numFmtId="49" fontId="6" fillId="4" borderId="3" xfId="8" applyNumberFormat="1" applyFill="1">
      <alignment horizontal="left"/>
    </xf>
    <xf numFmtId="0" fontId="5" fillId="4" borderId="0" xfId="6" applyFill="1" applyAlignment="1">
      <alignment horizontal="left" vertical="top"/>
    </xf>
    <xf numFmtId="49" fontId="4" fillId="4" borderId="4" xfId="4" applyFont="1" applyFill="1" applyAlignment="1">
      <alignment horizontal="left" wrapText="1"/>
    </xf>
    <xf numFmtId="0" fontId="5" fillId="4" borderId="0" xfId="6" applyFill="1" applyAlignment="1">
      <alignment horizontal="left" wrapText="1"/>
    </xf>
    <xf numFmtId="49" fontId="4" fillId="4" borderId="4" xfId="4" applyFont="1" applyFill="1">
      <alignment horizontal="right" wrapText="1" indent="1"/>
    </xf>
    <xf numFmtId="0" fontId="11" fillId="4" borderId="0" xfId="6" applyFont="1" applyFill="1" applyAlignment="1">
      <alignment horizontal="right" wrapText="1" indent="1"/>
    </xf>
    <xf numFmtId="0" fontId="5" fillId="4" borderId="0" xfId="6" applyFill="1" applyAlignment="1">
      <alignment horizontal="right" wrapText="1" indent="1"/>
    </xf>
    <xf numFmtId="49" fontId="3" fillId="4" borderId="4" xfId="4" applyFill="1">
      <alignment horizontal="right" wrapText="1" indent="1"/>
    </xf>
    <xf numFmtId="0" fontId="3" fillId="4" borderId="10" xfId="5" applyFill="1" applyAlignment="1">
      <alignment horizontal="left" vertical="center" wrapText="1"/>
    </xf>
    <xf numFmtId="0" fontId="5" fillId="4" borderId="0" xfId="6" applyFill="1" applyAlignment="1">
      <alignment horizontal="left" vertical="center" wrapText="1"/>
    </xf>
    <xf numFmtId="164" fontId="4" fillId="4" borderId="10" xfId="2" applyNumberFormat="1" applyFill="1">
      <alignment horizontal="right" vertical="center" wrapText="1" indent="1"/>
    </xf>
    <xf numFmtId="164" fontId="5" fillId="4" borderId="0" xfId="6" applyNumberFormat="1" applyFill="1" applyAlignment="1">
      <alignment horizontal="right" vertical="center" wrapText="1" indent="1"/>
    </xf>
    <xf numFmtId="0" fontId="5" fillId="4" borderId="0" xfId="6" applyFill="1" applyAlignment="1">
      <alignment horizontal="right" vertical="center" indent="1"/>
    </xf>
    <xf numFmtId="0" fontId="4" fillId="4" borderId="6" xfId="7" applyFill="1">
      <alignment horizontal="left" vertical="center" wrapText="1"/>
    </xf>
    <xf numFmtId="49" fontId="9" fillId="4" borderId="0" xfId="0" applyNumberFormat="1" applyFont="1" applyFill="1"/>
    <xf numFmtId="2" fontId="2" fillId="4" borderId="3" xfId="3" applyFill="1" applyAlignment="1">
      <alignment vertical="top"/>
    </xf>
    <xf numFmtId="2" fontId="2" fillId="4" borderId="0" xfId="3" applyFill="1" applyBorder="1" applyAlignment="1">
      <alignment vertical="top"/>
    </xf>
    <xf numFmtId="49" fontId="4" fillId="0" borderId="6" xfId="5" applyNumberFormat="1" applyFont="1" applyBorder="1" applyAlignment="1">
      <alignment horizontal="left" vertical="center" wrapText="1"/>
    </xf>
    <xf numFmtId="49" fontId="9" fillId="4" borderId="0" xfId="0" applyNumberFormat="1" applyFont="1" applyFill="1" applyAlignment="1">
      <alignment wrapText="1"/>
    </xf>
    <xf numFmtId="0" fontId="4" fillId="0" borderId="6" xfId="7" applyFill="1">
      <alignment horizontal="left" vertical="center" wrapText="1"/>
    </xf>
    <xf numFmtId="0" fontId="5" fillId="0" borderId="0" xfId="6" applyFill="1" applyAlignment="1">
      <alignment horizontal="left" vertical="center" wrapText="1"/>
    </xf>
    <xf numFmtId="0" fontId="0" fillId="4" borderId="0" xfId="0" applyNumberFormat="1" applyFill="1"/>
    <xf numFmtId="49" fontId="0" fillId="4" borderId="0" xfId="0" applyNumberFormat="1" applyFill="1" applyAlignment="1"/>
    <xf numFmtId="164" fontId="4" fillId="4" borderId="10" xfId="1" applyNumberFormat="1" applyFill="1" applyBorder="1">
      <alignment horizontal="right" vertical="center" indent="1"/>
    </xf>
    <xf numFmtId="0" fontId="4" fillId="5" borderId="6" xfId="1" applyFill="1" applyBorder="1">
      <alignment horizontal="right" vertical="center" indent="1"/>
    </xf>
    <xf numFmtId="49" fontId="3" fillId="4" borderId="0" xfId="4" applyFill="1" applyBorder="1">
      <alignment horizontal="right" wrapText="1" indent="1"/>
    </xf>
    <xf numFmtId="164" fontId="4" fillId="4" borderId="0" xfId="1" applyNumberFormat="1" applyFill="1" applyBorder="1">
      <alignment horizontal="right" vertical="center" indent="1"/>
    </xf>
    <xf numFmtId="4" fontId="4" fillId="4" borderId="0" xfId="1" applyNumberFormat="1" applyFill="1" applyBorder="1">
      <alignment horizontal="right" vertical="center" indent="1"/>
    </xf>
    <xf numFmtId="0" fontId="0" fillId="4" borderId="0" xfId="0" applyFill="1" applyBorder="1" applyAlignment="1">
      <alignment wrapText="1"/>
    </xf>
    <xf numFmtId="49" fontId="3" fillId="4" borderId="4" xfId="4" applyFill="1" applyBorder="1">
      <alignment horizontal="right" wrapText="1" indent="1"/>
    </xf>
    <xf numFmtId="4" fontId="4" fillId="4" borderId="2" xfId="1" applyNumberFormat="1" applyFill="1" applyBorder="1">
      <alignment horizontal="right" vertical="center" indent="1"/>
    </xf>
    <xf numFmtId="0" fontId="5" fillId="4" borderId="0" xfId="6" applyFill="1" applyBorder="1" applyAlignment="1">
      <alignment wrapText="1"/>
    </xf>
    <xf numFmtId="0" fontId="4" fillId="4" borderId="0" xfId="1" applyNumberFormat="1" applyFill="1" applyBorder="1">
      <alignment horizontal="right" vertical="center" indent="1"/>
    </xf>
    <xf numFmtId="3" fontId="4" fillId="4" borderId="0" xfId="1" applyNumberFormat="1" applyFill="1" applyBorder="1">
      <alignment horizontal="right" vertical="center" indent="1"/>
    </xf>
    <xf numFmtId="0" fontId="0" fillId="4" borderId="0" xfId="0" applyFill="1" applyBorder="1"/>
    <xf numFmtId="0" fontId="5" fillId="4" borderId="0" xfId="6" applyFill="1" applyBorder="1" applyAlignment="1"/>
    <xf numFmtId="0" fontId="5" fillId="4" borderId="0" xfId="6" applyFill="1" applyAlignment="1">
      <alignment horizontal="right" vertical="center" wrapText="1" indent="1"/>
    </xf>
    <xf numFmtId="0" fontId="5" fillId="4" borderId="0" xfId="6" applyFill="1" applyAlignment="1">
      <alignment vertical="center"/>
    </xf>
    <xf numFmtId="0" fontId="4" fillId="4" borderId="2" xfId="1" applyFill="1" applyBorder="1">
      <alignment horizontal="right" vertical="center" indent="1"/>
    </xf>
    <xf numFmtId="0" fontId="5" fillId="4" borderId="0" xfId="6" applyFill="1" applyAlignment="1">
      <alignment vertical="center" wrapText="1"/>
    </xf>
    <xf numFmtId="49" fontId="3" fillId="4" borderId="4" xfId="4" applyNumberFormat="1" applyFill="1">
      <alignment horizontal="right" wrapText="1" indent="1"/>
    </xf>
    <xf numFmtId="164" fontId="4" fillId="4" borderId="6" xfId="5" applyNumberFormat="1" applyFont="1" applyFill="1" applyBorder="1" applyAlignment="1">
      <alignment horizontal="right" vertical="center" indent="1"/>
    </xf>
    <xf numFmtId="164" fontId="0" fillId="4" borderId="0" xfId="0" applyNumberFormat="1" applyFill="1"/>
    <xf numFmtId="164" fontId="5" fillId="4" borderId="0" xfId="6" applyNumberFormat="1" applyFill="1" applyAlignment="1"/>
    <xf numFmtId="164" fontId="3" fillId="0" borderId="2" xfId="5" applyNumberFormat="1" applyFill="1" applyBorder="1" applyAlignment="1">
      <alignment horizontal="right" vertical="center" indent="1"/>
    </xf>
    <xf numFmtId="164" fontId="4" fillId="0" borderId="2" xfId="5" applyNumberFormat="1" applyFont="1" applyFill="1" applyBorder="1" applyAlignment="1">
      <alignment horizontal="right" vertical="center" indent="1"/>
    </xf>
    <xf numFmtId="3" fontId="4" fillId="4" borderId="6" xfId="2" applyNumberFormat="1" applyFill="1" applyBorder="1">
      <alignment horizontal="right" vertical="center" wrapText="1" indent="1"/>
    </xf>
    <xf numFmtId="49" fontId="9" fillId="4" borderId="0" xfId="0" applyNumberFormat="1" applyFont="1" applyFill="1"/>
    <xf numFmtId="49" fontId="9" fillId="4" borderId="0" xfId="0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2" applyNumberFormat="1" applyFill="1">
      <alignment horizontal="right" vertical="center" wrapText="1" indent="1"/>
    </xf>
    <xf numFmtId="164" fontId="4" fillId="0" borderId="2" xfId="1" applyNumberFormat="1" applyFill="1" applyBorder="1">
      <alignment horizontal="right" vertical="center" indent="1"/>
    </xf>
    <xf numFmtId="0" fontId="4" fillId="0" borderId="2" xfId="1" applyNumberFormat="1" applyFill="1" applyBorder="1">
      <alignment horizontal="right" vertical="center" indent="1"/>
    </xf>
    <xf numFmtId="49" fontId="0" fillId="0" borderId="0" xfId="0" applyNumberFormat="1" applyFill="1"/>
    <xf numFmtId="4" fontId="4" fillId="0" borderId="2" xfId="1" applyNumberFormat="1" applyFill="1" applyBorder="1">
      <alignment horizontal="right" vertical="center" indent="1"/>
    </xf>
    <xf numFmtId="3" fontId="4" fillId="0" borderId="2" xfId="1" applyNumberFormat="1" applyFill="1" applyBorder="1">
      <alignment horizontal="right" vertical="center" indent="1"/>
    </xf>
    <xf numFmtId="0" fontId="19" fillId="0" borderId="6" xfId="7" applyFont="1">
      <alignment horizontal="left" vertical="center" wrapText="1"/>
    </xf>
    <xf numFmtId="164" fontId="19" fillId="5" borderId="2" xfId="1" applyNumberFormat="1" applyFont="1" applyFill="1" applyBorder="1">
      <alignment horizontal="right" vertical="center" indent="1"/>
    </xf>
    <xf numFmtId="166" fontId="4" fillId="0" borderId="6" xfId="2" applyNumberFormat="1" applyBorder="1">
      <alignment horizontal="right" vertical="center" wrapText="1" indent="1"/>
    </xf>
    <xf numFmtId="0" fontId="5" fillId="4" borderId="0" xfId="6" applyFont="1" applyAlignment="1">
      <alignment vertical="center" wrapText="1"/>
    </xf>
    <xf numFmtId="164" fontId="3" fillId="4" borderId="2" xfId="1" applyNumberFormat="1" applyFont="1" applyFill="1" applyBorder="1">
      <alignment horizontal="right" vertical="center" indent="1"/>
    </xf>
    <xf numFmtId="0" fontId="5" fillId="4" borderId="0" xfId="6" applyFont="1" applyFill="1" applyAlignment="1">
      <alignment vertical="center" wrapText="1"/>
    </xf>
    <xf numFmtId="164" fontId="5" fillId="4" borderId="0" xfId="6" applyNumberFormat="1" applyFont="1" applyAlignment="1"/>
    <xf numFmtId="0" fontId="20" fillId="0" borderId="6" xfId="7" applyFont="1" applyAlignment="1">
      <alignment horizontal="left" vertical="center" wrapText="1" indent="1"/>
    </xf>
    <xf numFmtId="0" fontId="21" fillId="4" borderId="0" xfId="6" applyFont="1" applyAlignment="1">
      <alignment vertical="center"/>
    </xf>
    <xf numFmtId="164" fontId="20" fillId="0" borderId="2" xfId="5" applyNumberFormat="1" applyFont="1" applyFill="1" applyBorder="1" applyAlignment="1">
      <alignment horizontal="right" vertical="center" indent="1"/>
    </xf>
    <xf numFmtId="164" fontId="20" fillId="4" borderId="2" xfId="1" applyNumberFormat="1" applyFont="1" applyFill="1" applyBorder="1">
      <alignment horizontal="right" vertical="center" indent="1"/>
    </xf>
    <xf numFmtId="164" fontId="21" fillId="4" borderId="0" xfId="6" applyNumberFormat="1" applyFont="1" applyAlignment="1">
      <alignment horizontal="right" indent="1"/>
    </xf>
    <xf numFmtId="0" fontId="4" fillId="0" borderId="6" xfId="7" applyAlignment="1">
      <alignment horizontal="left" vertical="center" wrapText="1" indent="1"/>
    </xf>
    <xf numFmtId="164" fontId="3" fillId="0" borderId="0" xfId="5" applyNumberFormat="1" applyFont="1" applyFill="1" applyBorder="1" applyAlignment="1">
      <alignment horizontal="right" vertical="center" wrapText="1" indent="1"/>
    </xf>
    <xf numFmtId="0" fontId="3" fillId="0" borderId="10" xfId="5" applyNumberFormat="1" applyFont="1" applyFill="1" applyAlignment="1">
      <alignment horizontal="right" vertical="center" wrapText="1" indent="1"/>
    </xf>
    <xf numFmtId="164" fontId="5" fillId="4" borderId="0" xfId="6" applyNumberFormat="1" applyFont="1" applyAlignment="1">
      <alignment horizontal="right" vertical="center" wrapText="1" indent="1"/>
    </xf>
    <xf numFmtId="164" fontId="3" fillId="0" borderId="10" xfId="5" applyNumberFormat="1" applyFont="1" applyAlignment="1">
      <alignment horizontal="right" vertical="center" wrapText="1" indent="1"/>
    </xf>
    <xf numFmtId="164" fontId="3" fillId="4" borderId="0" xfId="5" applyNumberFormat="1" applyFont="1" applyFill="1" applyBorder="1" applyAlignment="1">
      <alignment horizontal="right" vertical="center" wrapText="1" indent="1"/>
    </xf>
    <xf numFmtId="164" fontId="22" fillId="2" borderId="6" xfId="5" applyNumberFormat="1" applyFont="1" applyFill="1" applyBorder="1" applyAlignment="1">
      <alignment horizontal="right" vertical="center" indent="1"/>
    </xf>
    <xf numFmtId="164" fontId="23" fillId="2" borderId="6" xfId="1" applyNumberFormat="1" applyFont="1" applyBorder="1">
      <alignment horizontal="right" vertical="center" indent="1"/>
    </xf>
    <xf numFmtId="164" fontId="23" fillId="5" borderId="6" xfId="1" applyNumberFormat="1" applyFont="1" applyFill="1" applyBorder="1">
      <alignment horizontal="right" vertical="center" indent="1"/>
    </xf>
    <xf numFmtId="164" fontId="23" fillId="5" borderId="2" xfId="1" applyNumberFormat="1" applyFont="1" applyFill="1" applyBorder="1">
      <alignment horizontal="right" vertical="center" indent="1"/>
    </xf>
    <xf numFmtId="164" fontId="24" fillId="5" borderId="0" xfId="6" applyNumberFormat="1" applyFont="1" applyFill="1" applyAlignment="1">
      <alignment horizontal="right" vertical="center" wrapText="1" indent="1"/>
    </xf>
    <xf numFmtId="164" fontId="22" fillId="5" borderId="0" xfId="5" applyNumberFormat="1" applyFont="1" applyFill="1" applyBorder="1" applyAlignment="1">
      <alignment horizontal="right" vertical="center" wrapText="1" indent="1"/>
    </xf>
    <xf numFmtId="164" fontId="24" fillId="0" borderId="0" xfId="6" applyNumberFormat="1" applyFont="1" applyFill="1" applyAlignment="1">
      <alignment horizontal="right" vertical="center" wrapText="1" indent="1"/>
    </xf>
    <xf numFmtId="164" fontId="23" fillId="5" borderId="10" xfId="1" applyNumberFormat="1" applyFont="1" applyFill="1" applyBorder="1">
      <alignment horizontal="right" vertical="center" indent="1"/>
    </xf>
    <xf numFmtId="164" fontId="23" fillId="4" borderId="10" xfId="2" applyNumberFormat="1" applyFont="1" applyFill="1">
      <alignment horizontal="right" vertical="center" wrapText="1" indent="1"/>
    </xf>
    <xf numFmtId="164" fontId="24" fillId="4" borderId="0" xfId="6" applyNumberFormat="1" applyFont="1" applyFill="1" applyAlignment="1">
      <alignment horizontal="right" vertical="center" wrapText="1" indent="1"/>
    </xf>
    <xf numFmtId="4" fontId="19" fillId="5" borderId="2" xfId="1" applyNumberFormat="1" applyFont="1" applyFill="1" applyBorder="1">
      <alignment horizontal="right" vertical="center" indent="1"/>
    </xf>
    <xf numFmtId="49" fontId="25" fillId="0" borderId="5" xfId="4" applyFont="1" applyFill="1" applyBorder="1">
      <alignment horizontal="right" wrapText="1" indent="1"/>
    </xf>
    <xf numFmtId="166" fontId="19" fillId="5" borderId="2" xfId="1" applyNumberFormat="1" applyFont="1" applyFill="1" applyBorder="1">
      <alignment horizontal="right" vertical="center" indent="1"/>
    </xf>
    <xf numFmtId="0" fontId="19" fillId="5" borderId="2" xfId="1" applyNumberFormat="1" applyFont="1" applyFill="1" applyBorder="1">
      <alignment horizontal="right" vertical="center" indent="1"/>
    </xf>
    <xf numFmtId="3" fontId="19" fillId="5" borderId="2" xfId="1" applyNumberFormat="1" applyFont="1" applyFill="1" applyBorder="1">
      <alignment horizontal="right" vertical="center" indent="1"/>
    </xf>
    <xf numFmtId="164" fontId="25" fillId="5" borderId="2" xfId="5" applyNumberFormat="1" applyFont="1" applyFill="1" applyBorder="1" applyAlignment="1">
      <alignment horizontal="right" vertical="center" indent="1"/>
    </xf>
    <xf numFmtId="164" fontId="19" fillId="0" borderId="10" xfId="2" applyNumberFormat="1" applyFont="1" applyFill="1">
      <alignment horizontal="right" vertical="center" wrapText="1" indent="1"/>
    </xf>
    <xf numFmtId="164" fontId="5" fillId="0" borderId="0" xfId="6" applyNumberFormat="1" applyFont="1" applyFill="1" applyAlignment="1">
      <alignment horizontal="right" vertical="center" wrapText="1" indent="1"/>
    </xf>
    <xf numFmtId="0" fontId="19" fillId="0" borderId="10" xfId="2" applyNumberFormat="1" applyFont="1" applyFill="1">
      <alignment horizontal="right" vertical="center" wrapText="1" indent="1"/>
    </xf>
    <xf numFmtId="0" fontId="25" fillId="0" borderId="10" xfId="5" applyNumberFormat="1" applyFont="1" applyFill="1" applyAlignment="1">
      <alignment horizontal="right" vertical="center" wrapText="1" indent="1"/>
    </xf>
    <xf numFmtId="164" fontId="25" fillId="0" borderId="0" xfId="5" applyNumberFormat="1" applyFont="1" applyFill="1" applyBorder="1" applyAlignment="1">
      <alignment horizontal="right" vertical="center" wrapText="1" indent="1"/>
    </xf>
    <xf numFmtId="166" fontId="19" fillId="0" borderId="10" xfId="2" applyNumberFormat="1" applyFont="1" applyFill="1">
      <alignment horizontal="right" vertical="center" wrapText="1" indent="1"/>
    </xf>
    <xf numFmtId="164" fontId="25" fillId="5" borderId="2" xfId="1" applyNumberFormat="1" applyFont="1" applyFill="1" applyBorder="1">
      <alignment horizontal="right" vertical="center" indent="1"/>
    </xf>
    <xf numFmtId="164" fontId="19" fillId="5" borderId="2" xfId="5" applyNumberFormat="1" applyFont="1" applyFill="1" applyBorder="1" applyAlignment="1">
      <alignment horizontal="right" vertical="center" indent="1"/>
    </xf>
    <xf numFmtId="0" fontId="25" fillId="4" borderId="2" xfId="5" applyNumberFormat="1" applyFont="1" applyFill="1" applyBorder="1" applyAlignment="1">
      <alignment horizontal="right" vertical="center" indent="1"/>
    </xf>
    <xf numFmtId="164" fontId="25" fillId="4" borderId="0" xfId="5" applyNumberFormat="1" applyFont="1" applyFill="1" applyBorder="1" applyAlignment="1">
      <alignment horizontal="right" indent="1"/>
    </xf>
    <xf numFmtId="166" fontId="25" fillId="5" borderId="2" xfId="5" applyNumberFormat="1" applyFont="1" applyFill="1" applyBorder="1" applyAlignment="1">
      <alignment horizontal="right" vertical="center" indent="1"/>
    </xf>
    <xf numFmtId="164" fontId="26" fillId="5" borderId="2" xfId="1" applyNumberFormat="1" applyFont="1" applyFill="1" applyBorder="1">
      <alignment horizontal="right" vertical="center" indent="1"/>
    </xf>
    <xf numFmtId="164" fontId="19" fillId="2" borderId="6" xfId="1" applyNumberFormat="1" applyFont="1" applyBorder="1">
      <alignment horizontal="right" vertical="center" indent="1"/>
    </xf>
    <xf numFmtId="164" fontId="25" fillId="2" borderId="6" xfId="5" applyNumberFormat="1" applyFont="1" applyFill="1" applyBorder="1" applyAlignment="1">
      <alignment horizontal="right" vertical="center" indent="1"/>
    </xf>
    <xf numFmtId="164" fontId="25" fillId="5" borderId="6" xfId="5" applyNumberFormat="1" applyFont="1" applyFill="1" applyBorder="1" applyAlignment="1">
      <alignment horizontal="right" vertical="center" indent="1"/>
    </xf>
    <xf numFmtId="164" fontId="19" fillId="5" borderId="6" xfId="1" applyNumberFormat="1" applyFont="1" applyFill="1" applyBorder="1">
      <alignment horizontal="right" vertical="center" indent="1"/>
    </xf>
    <xf numFmtId="164" fontId="19" fillId="5" borderId="6" xfId="5" applyNumberFormat="1" applyFont="1" applyFill="1" applyBorder="1" applyAlignment="1">
      <alignment horizontal="right" vertical="center" indent="1"/>
    </xf>
    <xf numFmtId="164" fontId="25" fillId="5" borderId="10" xfId="5" applyNumberFormat="1" applyFont="1" applyFill="1" applyAlignment="1">
      <alignment horizontal="right" vertical="center" indent="1"/>
    </xf>
    <xf numFmtId="164" fontId="19" fillId="5" borderId="10" xfId="1" applyNumberFormat="1" applyFont="1" applyFill="1" applyBorder="1">
      <alignment horizontal="right" vertical="center" indent="1"/>
    </xf>
    <xf numFmtId="164" fontId="19" fillId="4" borderId="10" xfId="2" applyNumberFormat="1" applyFont="1" applyFill="1">
      <alignment horizontal="right" vertical="center" wrapText="1" indent="1"/>
    </xf>
    <xf numFmtId="164" fontId="5" fillId="4" borderId="0" xfId="6" applyNumberFormat="1" applyFont="1" applyFill="1" applyAlignment="1">
      <alignment horizontal="right" vertical="center" wrapText="1" indent="1"/>
    </xf>
    <xf numFmtId="2" fontId="2" fillId="0" borderId="3" xfId="3">
      <alignment horizontal="left" vertical="top"/>
    </xf>
    <xf numFmtId="2" fontId="6" fillId="4" borderId="3" xfId="8" applyFill="1">
      <alignment horizontal="left"/>
    </xf>
    <xf numFmtId="2" fontId="6" fillId="0" borderId="3" xfId="8">
      <alignment horizontal="left"/>
    </xf>
    <xf numFmtId="49" fontId="4" fillId="4" borderId="11" xfId="4" applyNumberFormat="1" applyFont="1" applyFill="1" applyBorder="1" applyAlignment="1">
      <alignment horizontal="center" wrapText="1"/>
    </xf>
    <xf numFmtId="49" fontId="4" fillId="4" borderId="3" xfId="4" applyNumberFormat="1" applyFont="1" applyFill="1" applyBorder="1" applyAlignment="1">
      <alignment horizontal="center" wrapText="1"/>
    </xf>
    <xf numFmtId="49" fontId="4" fillId="4" borderId="12" xfId="4" applyNumberFormat="1" applyFont="1" applyFill="1" applyBorder="1" applyAlignment="1">
      <alignment horizontal="center" wrapText="1"/>
    </xf>
    <xf numFmtId="49" fontId="9" fillId="4" borderId="0" xfId="0" applyNumberFormat="1" applyFont="1" applyFill="1"/>
    <xf numFmtId="49" fontId="2" fillId="4" borderId="0" xfId="3" applyNumberFormat="1" applyFill="1" applyBorder="1">
      <alignment horizontal="left" vertical="top"/>
    </xf>
    <xf numFmtId="2" fontId="2" fillId="4" borderId="3" xfId="3" applyFill="1">
      <alignment horizontal="left" vertical="top"/>
    </xf>
    <xf numFmtId="0" fontId="9" fillId="0" borderId="0" xfId="7" applyFont="1" applyBorder="1" applyAlignment="1">
      <alignment horizontal="left" vertical="center" wrapText="1"/>
    </xf>
    <xf numFmtId="49" fontId="2" fillId="4" borderId="3" xfId="3" applyNumberFormat="1" applyFill="1" applyAlignment="1">
      <alignment horizontal="left" vertical="top"/>
    </xf>
    <xf numFmtId="49" fontId="9" fillId="4" borderId="0" xfId="0" applyNumberFormat="1" applyFont="1" applyFill="1" applyAlignment="1">
      <alignment wrapText="1"/>
    </xf>
  </cellXfs>
  <cellStyles count="12">
    <cellStyle name="Brenntag bold" xfId="5" xr:uid="{765C7185-0205-4210-BBB1-2211F531888B}"/>
    <cellStyle name="Brenntag CY" xfId="1" xr:uid="{F26594BE-2D26-4124-8082-51960505BB86}"/>
    <cellStyle name="Brenntag HL" xfId="3" xr:uid="{AD76DF00-99D3-4DB2-958E-4286AE4905E4}"/>
    <cellStyle name="Brenntag HL Blau" xfId="8" xr:uid="{1F36D975-BA5F-4245-9BDC-7E674B500DFA}"/>
    <cellStyle name="Brenntag Kopfzeile" xfId="4" xr:uid="{8F620497-2D4C-4BEC-92E0-A6025EB404E3}"/>
    <cellStyle name="Brenntag Links" xfId="7" xr:uid="{03B48482-61E3-439F-AA03-C0434E474DA8}"/>
    <cellStyle name="Brenntag Rechts" xfId="2" xr:uid="{8EDE3AA0-BFBF-4112-8BD4-87FA7A32C093}"/>
    <cellStyle name="Brenntag Zwischenspalte" xfId="6" xr:uid="{C81924DE-68E1-4379-935E-02629C8D138F}"/>
    <cellStyle name="Komma" xfId="11" builtinId="3"/>
    <cellStyle name="Link" xfId="10" builtinId="8"/>
    <cellStyle name="Standard" xfId="0" builtinId="0"/>
    <cellStyle name="Standard 2" xfId="9" xr:uid="{132756C0-5248-4A79-9DD4-26228BE7DE3E}"/>
  </cellStyles>
  <dxfs count="0"/>
  <tableStyles count="0" defaultTableStyle="TableStyleMedium2" defaultPivotStyle="PivotStyleLight16"/>
  <colors>
    <mruColors>
      <color rgb="FFEAEDF4"/>
      <color rgb="FF5F5F5F"/>
      <color rgb="FF000066"/>
      <color rgb="FF4D4D4D"/>
      <color rgb="FFCC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438837</xdr:colOff>
      <xdr:row>4</xdr:row>
      <xdr:rowOff>104775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5600" y="752475"/>
          <a:ext cx="6123439" cy="389563"/>
        </a:xfrm>
        <a:prstGeom prst="rect">
          <a:avLst/>
        </a:prstGeom>
      </xdr:spPr>
    </xdr:pic>
    <xdr:clientData/>
  </xdr:oneCellAnchor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0312" y="1166813"/>
          <a:ext cx="5975350" cy="19161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ysClr val="windowText" lastClr="000000"/>
              </a:solidFill>
            </a:rPr>
            <a:t>Brenntag SE</a:t>
          </a:r>
        </a:p>
        <a:p>
          <a:pPr algn="ctr"/>
          <a:r>
            <a:rPr lang="en-GB" sz="2400" b="1">
              <a:solidFill>
                <a:sysClr val="windowText" lastClr="000000"/>
              </a:solidFill>
            </a:rPr>
            <a:t>Financial</a:t>
          </a:r>
          <a:r>
            <a:rPr lang="en-GB" sz="2400" b="1" baseline="0">
              <a:solidFill>
                <a:sysClr val="windowText" lastClr="000000"/>
              </a:solidFill>
            </a:rPr>
            <a:t> Overview</a:t>
          </a:r>
          <a:endParaRPr lang="en-GB" sz="2400" b="1">
            <a:solidFill>
              <a:sysClr val="windowText" lastClr="000000"/>
            </a:solidFill>
          </a:endParaRPr>
        </a:p>
        <a:p>
          <a:pPr algn="ctr"/>
          <a:r>
            <a:rPr lang="en-GB" sz="2400" b="1" baseline="0">
              <a:solidFill>
                <a:sysClr val="windowText" lastClr="000000"/>
              </a:solidFill>
            </a:rPr>
            <a:t>Q2 2022</a:t>
          </a:r>
          <a:endParaRPr lang="en-GB" sz="2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57150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A0DA243C-7886-45EF-98B4-F620D58C4B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57150"/>
          <a:ext cx="6123439" cy="38956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6123439" cy="389563"/>
    <xdr:pic>
      <xdr:nvPicPr>
        <xdr:cNvPr id="3" name="Grafik 2">
          <a:extLst>
            <a:ext uri="{FF2B5EF4-FFF2-40B4-BE49-F238E27FC236}">
              <a16:creationId xmlns:a16="http://schemas.microsoft.com/office/drawing/2014/main" id="{16FD0721-F6CC-418F-96BA-DDEAB5A897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66675"/>
          <a:ext cx="6123439" cy="3895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E52364AE-4016-4C46-966C-38EF7817C6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66675"/>
          <a:ext cx="6123439" cy="3895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8D43F0EC-842C-4ACE-9753-1564F0CCD2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66675"/>
          <a:ext cx="6123439" cy="3895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7AFA0C4A-DDD2-4033-9814-03CAB257CE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66675"/>
          <a:ext cx="6123439" cy="3895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20FBE150-639A-4A30-9F75-1847723B7D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66675"/>
          <a:ext cx="6123439" cy="3895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6123439" cy="389563"/>
    <xdr:pic>
      <xdr:nvPicPr>
        <xdr:cNvPr id="2" name="Grafik 1">
          <a:extLst>
            <a:ext uri="{FF2B5EF4-FFF2-40B4-BE49-F238E27FC236}">
              <a16:creationId xmlns:a16="http://schemas.microsoft.com/office/drawing/2014/main" id="{0ECA8E45-B5E9-4B34-B42A-CB9C739BAA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66675"/>
          <a:ext cx="6123439" cy="3895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lvin.joern@brenntag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diana.alester@brenntag.de" TargetMode="External"/><Relationship Id="rId1" Type="http://schemas.openxmlformats.org/officeDocument/2006/relationships/hyperlink" Target="mailto:thomas.altmann@brenntag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an.ruhlandt@brenntag.de" TargetMode="External"/><Relationship Id="rId4" Type="http://schemas.openxmlformats.org/officeDocument/2006/relationships/hyperlink" Target="mailto:bianca.li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EA4F-D549-4E13-8BB1-BFDD33489E28}">
  <sheetPr>
    <pageSetUpPr fitToPage="1"/>
  </sheetPr>
  <dimension ref="C21:G28"/>
  <sheetViews>
    <sheetView tabSelected="1" zoomScale="80" zoomScaleNormal="80" zoomScaleSheetLayoutView="100" workbookViewId="0"/>
  </sheetViews>
  <sheetFormatPr baseColWidth="10" defaultColWidth="10.7265625" defaultRowHeight="12.5" x14ac:dyDescent="0.25"/>
  <cols>
    <col min="1" max="16384" width="10.7265625" style="50"/>
  </cols>
  <sheetData>
    <row r="21" spans="3:7" ht="15.5" x14ac:dyDescent="0.35">
      <c r="C21" s="52" t="s">
        <v>120</v>
      </c>
    </row>
    <row r="23" spans="3:7" ht="15.5" x14ac:dyDescent="0.35">
      <c r="C23" s="51" t="s">
        <v>123</v>
      </c>
      <c r="D23" s="51"/>
      <c r="E23" s="51"/>
      <c r="F23" s="51"/>
      <c r="G23" s="69" t="s">
        <v>128</v>
      </c>
    </row>
    <row r="24" spans="3:7" ht="15.5" x14ac:dyDescent="0.35">
      <c r="C24" s="51" t="s">
        <v>124</v>
      </c>
      <c r="D24" s="51"/>
      <c r="E24" s="51"/>
      <c r="F24" s="51"/>
      <c r="G24" s="69" t="s">
        <v>134</v>
      </c>
    </row>
    <row r="25" spans="3:7" ht="15.5" x14ac:dyDescent="0.35">
      <c r="C25" s="51" t="s">
        <v>125</v>
      </c>
      <c r="D25" s="51"/>
      <c r="E25" s="51"/>
      <c r="F25" s="51"/>
      <c r="G25" s="69" t="s">
        <v>129</v>
      </c>
    </row>
    <row r="26" spans="3:7" ht="15.5" x14ac:dyDescent="0.35">
      <c r="C26" s="51" t="s">
        <v>126</v>
      </c>
      <c r="D26" s="51"/>
      <c r="E26" s="51"/>
      <c r="F26" s="51"/>
      <c r="G26" s="69" t="s">
        <v>130</v>
      </c>
    </row>
    <row r="27" spans="3:7" ht="15.5" x14ac:dyDescent="0.35">
      <c r="C27" s="51" t="s">
        <v>127</v>
      </c>
      <c r="D27" s="51"/>
      <c r="E27" s="51"/>
      <c r="F27" s="51"/>
      <c r="G27" s="69" t="s">
        <v>131</v>
      </c>
    </row>
    <row r="28" spans="3:7" ht="15.5" x14ac:dyDescent="0.35">
      <c r="D28" s="51"/>
      <c r="E28" s="51"/>
      <c r="F28" s="51"/>
      <c r="G28" s="51"/>
    </row>
  </sheetData>
  <sheetProtection algorithmName="SHA-512" hashValue="mMG9ERh7k/RTunLoSF6XoGtZN6RXyxpt3L6iKKwQpp+YOOG9+cZLspsm/xs0xofZge4tHW9mOeSI1C2mQ5f1EA==" saltValue="dQ8Zrb2njrdeSqR3AKbztw==" spinCount="100000" sheet="1" objects="1" scenarios="1"/>
  <hyperlinks>
    <hyperlink ref="G23" r:id="rId1" xr:uid="{722D4683-9829-42AE-9E8F-20D040D5DA7C}"/>
    <hyperlink ref="G24" r:id="rId2" xr:uid="{BE580362-2A85-4C35-AD7A-AC1BA5BCDEEC}"/>
    <hyperlink ref="G25" r:id="rId3" xr:uid="{9C83BB24-ACEE-456F-A057-E119EE1DD027}"/>
    <hyperlink ref="G26" r:id="rId4" xr:uid="{93B4595D-E5A4-4E4F-9CA7-35C642FD7F6A}"/>
    <hyperlink ref="G27" r:id="rId5" xr:uid="{FAD903C7-8FC1-4ABB-9B80-9666D690B46F}"/>
  </hyperlink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6"/>
  <headerFooter>
    <oddFooter>&amp;C&amp;F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10D8-3323-4392-9600-C92538053BBD}">
  <sheetPr codeName="Tabelle1">
    <pageSetUpPr fitToPage="1"/>
  </sheetPr>
  <dimension ref="A1:R43"/>
  <sheetViews>
    <sheetView view="pageBreakPreview" zoomScale="110" zoomScaleNormal="100" zoomScaleSheetLayoutView="110" workbookViewId="0">
      <selection activeCell="L28" sqref="L28"/>
    </sheetView>
  </sheetViews>
  <sheetFormatPr baseColWidth="10" defaultRowHeight="15.5" x14ac:dyDescent="0.35"/>
  <cols>
    <col min="1" max="1" width="40" style="68" customWidth="1"/>
    <col min="3" max="3" width="0.81640625" style="7" customWidth="1"/>
    <col min="4" max="4" width="17.453125" style="7" customWidth="1"/>
    <col min="5" max="5" width="0.7265625" style="7" customWidth="1"/>
    <col min="6" max="6" width="14.54296875" style="7" customWidth="1"/>
    <col min="7" max="7" width="0.7265625" style="7" customWidth="1"/>
    <col min="8" max="8" width="13.54296875" customWidth="1"/>
    <col min="9" max="9" width="0.81640625" customWidth="1"/>
    <col min="10" max="10" width="13.54296875" customWidth="1"/>
    <col min="11" max="11" width="0.81640625" customWidth="1"/>
    <col min="12" max="12" width="13.54296875" customWidth="1"/>
    <col min="13" max="13" width="0.81640625" style="7" customWidth="1"/>
    <col min="14" max="14" width="13.54296875" customWidth="1"/>
    <col min="15" max="15" width="0.81640625" style="7" customWidth="1"/>
    <col min="16" max="16" width="13.54296875" customWidth="1"/>
    <col min="17" max="17" width="0.81640625" style="7" customWidth="1"/>
  </cols>
  <sheetData>
    <row r="1" spans="1:17" x14ac:dyDescent="0.35">
      <c r="A1" s="122"/>
      <c r="B1" s="123"/>
      <c r="C1" s="124"/>
      <c r="D1" s="124"/>
      <c r="E1" s="124"/>
      <c r="F1" s="124"/>
      <c r="G1" s="124"/>
      <c r="H1" s="123"/>
      <c r="I1" s="123"/>
      <c r="J1" s="123"/>
      <c r="K1" s="123"/>
      <c r="L1" s="123"/>
      <c r="M1" s="124"/>
      <c r="N1" s="123"/>
      <c r="O1" s="124"/>
      <c r="P1" s="123"/>
      <c r="Q1" s="124"/>
    </row>
    <row r="2" spans="1:17" x14ac:dyDescent="0.35">
      <c r="A2" s="122"/>
      <c r="B2" s="123"/>
      <c r="C2" s="124"/>
      <c r="D2" s="124"/>
      <c r="E2" s="124"/>
      <c r="F2" s="124"/>
      <c r="G2" s="124"/>
      <c r="H2" s="123"/>
      <c r="I2" s="123"/>
      <c r="J2" s="123"/>
      <c r="K2" s="123"/>
      <c r="L2" s="123"/>
      <c r="M2" s="124"/>
      <c r="N2" s="123"/>
      <c r="O2" s="124"/>
      <c r="P2" s="123"/>
      <c r="Q2" s="124"/>
    </row>
    <row r="3" spans="1:17" x14ac:dyDescent="0.35">
      <c r="A3" s="122"/>
      <c r="B3" s="123"/>
      <c r="C3" s="124"/>
      <c r="D3" s="124"/>
      <c r="E3" s="124"/>
      <c r="F3" s="124"/>
      <c r="G3" s="124"/>
      <c r="H3" s="123"/>
      <c r="I3" s="123"/>
      <c r="J3" s="123"/>
      <c r="K3" s="123"/>
      <c r="L3" s="123"/>
      <c r="M3" s="124"/>
      <c r="N3" s="123"/>
      <c r="O3" s="124"/>
      <c r="P3" s="123"/>
      <c r="Q3" s="124"/>
    </row>
    <row r="4" spans="1:17" ht="16" thickBot="1" x14ac:dyDescent="0.4">
      <c r="A4" s="238" t="s">
        <v>142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ht="16" thickTop="1" x14ac:dyDescent="0.35">
      <c r="A5" s="122"/>
      <c r="B5" s="123"/>
      <c r="C5" s="124"/>
      <c r="D5" s="124"/>
      <c r="E5" s="124"/>
      <c r="F5" s="124"/>
      <c r="G5" s="124"/>
      <c r="H5" s="123"/>
      <c r="I5" s="123"/>
      <c r="J5" s="123"/>
      <c r="K5" s="123"/>
      <c r="L5" s="123"/>
      <c r="M5" s="124"/>
      <c r="N5" s="123"/>
      <c r="O5" s="124"/>
      <c r="P5" s="123"/>
      <c r="Q5" s="124"/>
    </row>
    <row r="6" spans="1:17" ht="20.149999999999999" customHeight="1" thickBot="1" x14ac:dyDescent="0.4">
      <c r="A6" s="239" t="s">
        <v>27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125"/>
    </row>
    <row r="7" spans="1:17" ht="30" customHeight="1" thickTop="1" thickBot="1" x14ac:dyDescent="0.4">
      <c r="A7" s="46"/>
      <c r="B7" s="43"/>
      <c r="C7" s="34"/>
      <c r="D7" s="212" t="s">
        <v>190</v>
      </c>
      <c r="E7" s="34"/>
      <c r="F7" s="44" t="s">
        <v>171</v>
      </c>
      <c r="G7" s="34"/>
      <c r="H7" s="43" t="s">
        <v>154</v>
      </c>
      <c r="I7" s="152"/>
      <c r="J7" s="156" t="s">
        <v>152</v>
      </c>
      <c r="K7" s="152"/>
      <c r="L7" s="156" t="s">
        <v>143</v>
      </c>
      <c r="M7" s="34"/>
      <c r="N7" s="43" t="s">
        <v>132</v>
      </c>
      <c r="O7" s="34"/>
      <c r="P7" s="44" t="s">
        <v>28</v>
      </c>
      <c r="Q7" s="34"/>
    </row>
    <row r="8" spans="1:17" ht="16.5" thickTop="1" thickBot="1" x14ac:dyDescent="0.4">
      <c r="A8" s="16" t="s">
        <v>29</v>
      </c>
      <c r="B8" s="45" t="s">
        <v>30</v>
      </c>
      <c r="C8" s="35"/>
      <c r="D8" s="184">
        <v>5061.2</v>
      </c>
      <c r="E8" s="35"/>
      <c r="F8" s="178">
        <v>4533.1000000000004</v>
      </c>
      <c r="G8" s="35"/>
      <c r="H8" s="178">
        <v>14382.5</v>
      </c>
      <c r="I8" s="153"/>
      <c r="J8" s="78">
        <f t="shared" ref="J8:J14" si="0">H8-SUM(L8,N8,P8)</f>
        <v>4041.7000000000007</v>
      </c>
      <c r="K8" s="153"/>
      <c r="L8" s="78">
        <v>3738.2</v>
      </c>
      <c r="M8" s="35"/>
      <c r="N8" s="54">
        <v>3470.1</v>
      </c>
      <c r="O8" s="53"/>
      <c r="P8" s="54">
        <v>3132.5</v>
      </c>
      <c r="Q8" s="53"/>
    </row>
    <row r="9" spans="1:17" ht="16" thickBot="1" x14ac:dyDescent="0.4">
      <c r="A9" s="17" t="s">
        <v>31</v>
      </c>
      <c r="B9" s="45" t="s">
        <v>30</v>
      </c>
      <c r="C9" s="35"/>
      <c r="D9" s="184">
        <v>1144.8</v>
      </c>
      <c r="E9" s="35"/>
      <c r="F9" s="178">
        <v>1037.9000000000001</v>
      </c>
      <c r="G9" s="35"/>
      <c r="H9" s="178">
        <v>3379</v>
      </c>
      <c r="I9" s="153"/>
      <c r="J9" s="78">
        <f t="shared" si="0"/>
        <v>913.5</v>
      </c>
      <c r="K9" s="153"/>
      <c r="L9" s="78">
        <v>862.3</v>
      </c>
      <c r="M9" s="35"/>
      <c r="N9" s="105">
        <v>838.7</v>
      </c>
      <c r="O9" s="53"/>
      <c r="P9" s="105">
        <v>764.5</v>
      </c>
      <c r="Q9" s="53"/>
    </row>
    <row r="10" spans="1:17" ht="16" thickBot="1" x14ac:dyDescent="0.4">
      <c r="A10" s="17" t="s">
        <v>32</v>
      </c>
      <c r="B10" s="45" t="s">
        <v>30</v>
      </c>
      <c r="C10" s="35"/>
      <c r="D10" s="184">
        <v>533.79999999999995</v>
      </c>
      <c r="E10" s="35"/>
      <c r="F10" s="178">
        <v>463</v>
      </c>
      <c r="G10" s="35"/>
      <c r="H10" s="178">
        <v>1344.6</v>
      </c>
      <c r="I10" s="153"/>
      <c r="J10" s="78">
        <f t="shared" si="0"/>
        <v>346.29999999999995</v>
      </c>
      <c r="K10" s="153"/>
      <c r="L10" s="78">
        <v>342.9</v>
      </c>
      <c r="M10" s="35"/>
      <c r="N10" s="105">
        <v>355.1</v>
      </c>
      <c r="O10" s="53"/>
      <c r="P10" s="105">
        <v>300.3</v>
      </c>
      <c r="Q10" s="53"/>
    </row>
    <row r="11" spans="1:17" ht="16" thickBot="1" x14ac:dyDescent="0.4">
      <c r="A11" s="17" t="s">
        <v>50</v>
      </c>
      <c r="B11" s="45" t="s">
        <v>33</v>
      </c>
      <c r="C11" s="35"/>
      <c r="D11" s="184">
        <v>46.6</v>
      </c>
      <c r="E11" s="35"/>
      <c r="F11" s="178">
        <v>44.6</v>
      </c>
      <c r="G11" s="35"/>
      <c r="H11" s="178">
        <v>39.799999999999997</v>
      </c>
      <c r="I11" s="153"/>
      <c r="J11" s="78">
        <v>37.9</v>
      </c>
      <c r="K11" s="153"/>
      <c r="L11" s="78">
        <v>39.799999999999997</v>
      </c>
      <c r="M11" s="35"/>
      <c r="N11" s="105">
        <v>42.3</v>
      </c>
      <c r="O11" s="53"/>
      <c r="P11" s="105">
        <v>39.299999999999997</v>
      </c>
      <c r="Q11" s="53"/>
    </row>
    <row r="12" spans="1:17" ht="16" thickBot="1" x14ac:dyDescent="0.4">
      <c r="A12" s="17" t="s">
        <v>1</v>
      </c>
      <c r="B12" s="45" t="s">
        <v>30</v>
      </c>
      <c r="C12" s="35"/>
      <c r="D12" s="184">
        <v>294.10000000000002</v>
      </c>
      <c r="E12" s="35"/>
      <c r="F12" s="178">
        <v>254</v>
      </c>
      <c r="G12" s="35"/>
      <c r="H12" s="178">
        <v>461.4</v>
      </c>
      <c r="I12" s="153"/>
      <c r="J12" s="78">
        <f t="shared" si="0"/>
        <v>63</v>
      </c>
      <c r="K12" s="153"/>
      <c r="L12" s="78">
        <v>161</v>
      </c>
      <c r="M12" s="35"/>
      <c r="N12" s="105">
        <v>137.19999999999999</v>
      </c>
      <c r="O12" s="53"/>
      <c r="P12" s="105">
        <v>100.2</v>
      </c>
      <c r="Q12" s="53"/>
    </row>
    <row r="13" spans="1:17" ht="16" thickBot="1" x14ac:dyDescent="0.4">
      <c r="A13" s="17" t="s">
        <v>34</v>
      </c>
      <c r="B13" s="45" t="s">
        <v>35</v>
      </c>
      <c r="C13" s="35"/>
      <c r="D13" s="211">
        <v>1.86</v>
      </c>
      <c r="E13" s="35"/>
      <c r="F13" s="181">
        <v>1.61</v>
      </c>
      <c r="G13" s="35"/>
      <c r="H13" s="181">
        <v>2.9</v>
      </c>
      <c r="I13" s="154"/>
      <c r="J13" s="78">
        <f t="shared" si="0"/>
        <v>0.37999999999999989</v>
      </c>
      <c r="K13" s="154"/>
      <c r="L13" s="157">
        <v>1.02</v>
      </c>
      <c r="M13" s="35"/>
      <c r="N13" s="105">
        <v>0.87</v>
      </c>
      <c r="O13" s="94"/>
      <c r="P13" s="105">
        <v>0.63</v>
      </c>
      <c r="Q13" s="94"/>
    </row>
    <row r="14" spans="1:17" ht="16" thickBot="1" x14ac:dyDescent="0.4">
      <c r="A14" s="17" t="s">
        <v>145</v>
      </c>
      <c r="B14" s="45" t="s">
        <v>35</v>
      </c>
      <c r="C14" s="35"/>
      <c r="D14" s="211">
        <v>1.86</v>
      </c>
      <c r="E14" s="35"/>
      <c r="F14" s="181">
        <v>1.61</v>
      </c>
      <c r="G14" s="35"/>
      <c r="H14" s="181">
        <v>2.89</v>
      </c>
      <c r="I14" s="154"/>
      <c r="J14" s="78">
        <f t="shared" si="0"/>
        <v>0.38000000000000034</v>
      </c>
      <c r="K14" s="154"/>
      <c r="L14" s="157">
        <v>1.01</v>
      </c>
      <c r="M14" s="35"/>
      <c r="N14" s="105">
        <v>0.87</v>
      </c>
      <c r="O14" s="94"/>
      <c r="P14" s="105">
        <v>0.63</v>
      </c>
      <c r="Q14" s="94"/>
    </row>
    <row r="15" spans="1:17" ht="5.15" customHeight="1" x14ac:dyDescent="0.35">
      <c r="A15" s="155"/>
      <c r="B15" s="155"/>
      <c r="C15" s="37"/>
      <c r="D15" s="37"/>
      <c r="E15" s="37"/>
      <c r="F15" s="37"/>
      <c r="G15" s="37"/>
      <c r="H15" s="176"/>
      <c r="I15" s="155"/>
      <c r="J15" s="155"/>
      <c r="K15" s="155"/>
      <c r="L15" s="155"/>
      <c r="M15" s="37"/>
      <c r="N15" s="155"/>
      <c r="O15" s="158"/>
      <c r="P15" s="155"/>
      <c r="Q15" s="158"/>
    </row>
    <row r="16" spans="1:17" ht="3" customHeight="1" x14ac:dyDescent="0.35">
      <c r="A16" s="155"/>
      <c r="B16" s="155"/>
      <c r="C16" s="37"/>
      <c r="D16" s="38"/>
      <c r="E16" s="155"/>
      <c r="F16" s="155"/>
      <c r="G16" s="155"/>
      <c r="H16" s="155"/>
      <c r="I16" s="155"/>
      <c r="J16" s="155"/>
      <c r="K16" s="155"/>
      <c r="L16" s="155"/>
      <c r="M16" s="37"/>
      <c r="N16" s="155"/>
      <c r="O16" s="158"/>
      <c r="P16" s="155"/>
      <c r="Q16" s="158"/>
    </row>
    <row r="17" spans="1:18" ht="20.149999999999999" customHeight="1" x14ac:dyDescent="0.35">
      <c r="A17" s="155"/>
      <c r="B17" s="155"/>
      <c r="C17" s="158"/>
      <c r="D17" s="158"/>
      <c r="E17" s="155"/>
      <c r="F17" s="155"/>
      <c r="G17" s="155"/>
      <c r="H17" s="155"/>
      <c r="I17" s="155"/>
      <c r="J17" s="155"/>
      <c r="K17" s="155"/>
      <c r="L17" s="155"/>
      <c r="M17" s="37"/>
      <c r="N17" s="155"/>
      <c r="O17" s="158"/>
      <c r="P17" s="155"/>
      <c r="Q17" s="158"/>
    </row>
    <row r="18" spans="1:18" ht="20.149999999999999" customHeight="1" thickBot="1" x14ac:dyDescent="0.4">
      <c r="A18" s="240" t="s">
        <v>36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8" ht="30" customHeight="1" thickTop="1" thickBot="1" x14ac:dyDescent="0.4">
      <c r="A19" s="46"/>
      <c r="B19" s="47"/>
      <c r="C19" s="39"/>
      <c r="D19" s="212" t="s">
        <v>191</v>
      </c>
      <c r="E19" s="34"/>
      <c r="F19" s="44" t="s">
        <v>172</v>
      </c>
      <c r="G19" s="34"/>
      <c r="H19" s="44" t="s">
        <v>153</v>
      </c>
      <c r="I19" s="152"/>
      <c r="J19" s="92" t="s">
        <v>15</v>
      </c>
      <c r="K19" s="152"/>
      <c r="L19" s="44" t="s">
        <v>144</v>
      </c>
      <c r="M19" s="39"/>
      <c r="N19" s="44" t="s">
        <v>133</v>
      </c>
      <c r="O19" s="34"/>
      <c r="P19" s="44" t="s">
        <v>37</v>
      </c>
      <c r="Q19" s="34"/>
    </row>
    <row r="20" spans="1:18" ht="16.5" thickTop="1" thickBot="1" x14ac:dyDescent="0.4">
      <c r="A20" s="17" t="s">
        <v>38</v>
      </c>
      <c r="B20" s="45" t="s">
        <v>30</v>
      </c>
      <c r="C20" s="35"/>
      <c r="D20" s="184">
        <v>11509.2</v>
      </c>
      <c r="E20" s="35"/>
      <c r="F20" s="178" t="s">
        <v>184</v>
      </c>
      <c r="G20" s="35"/>
      <c r="H20" s="178">
        <v>10195.5</v>
      </c>
      <c r="I20" s="153"/>
      <c r="J20" s="93" t="s">
        <v>15</v>
      </c>
      <c r="K20" s="153"/>
      <c r="L20" s="54">
        <v>9547.5</v>
      </c>
      <c r="M20" s="35"/>
      <c r="N20" s="54">
        <v>8814.2999999999993</v>
      </c>
      <c r="O20" s="53"/>
      <c r="P20" s="54">
        <v>8793.1</v>
      </c>
      <c r="Q20" s="53"/>
    </row>
    <row r="21" spans="1:18" ht="16" thickBot="1" x14ac:dyDescent="0.4">
      <c r="A21" s="17" t="s">
        <v>39</v>
      </c>
      <c r="B21" s="45" t="s">
        <v>30</v>
      </c>
      <c r="C21" s="35"/>
      <c r="D21" s="184">
        <v>4598.7</v>
      </c>
      <c r="E21" s="35"/>
      <c r="F21" s="178" t="s">
        <v>175</v>
      </c>
      <c r="G21" s="35"/>
      <c r="H21" s="178">
        <v>3995.3</v>
      </c>
      <c r="I21" s="153"/>
      <c r="J21" s="93" t="s">
        <v>15</v>
      </c>
      <c r="K21" s="153"/>
      <c r="L21" s="54">
        <v>3870.9</v>
      </c>
      <c r="M21" s="35"/>
      <c r="N21" s="54">
        <v>3726.9</v>
      </c>
      <c r="O21" s="53"/>
      <c r="P21" s="54">
        <v>3809.3</v>
      </c>
      <c r="Q21" s="53"/>
    </row>
    <row r="22" spans="1:18" ht="16" thickBot="1" x14ac:dyDescent="0.4">
      <c r="A22" s="17" t="s">
        <v>40</v>
      </c>
      <c r="B22" s="45" t="s">
        <v>30</v>
      </c>
      <c r="C22" s="35"/>
      <c r="D22" s="184">
        <v>2856.1</v>
      </c>
      <c r="E22" s="35"/>
      <c r="F22" s="178" t="s">
        <v>176</v>
      </c>
      <c r="G22" s="35"/>
      <c r="H22" s="178">
        <v>2109.8000000000002</v>
      </c>
      <c r="I22" s="153"/>
      <c r="J22" s="93" t="s">
        <v>15</v>
      </c>
      <c r="K22" s="153"/>
      <c r="L22" s="54">
        <v>1960.4</v>
      </c>
      <c r="M22" s="35"/>
      <c r="N22" s="54">
        <v>1709.4</v>
      </c>
      <c r="O22" s="53"/>
      <c r="P22" s="54">
        <v>1545.8</v>
      </c>
      <c r="Q22" s="53"/>
    </row>
    <row r="23" spans="1:18" ht="16" thickBot="1" x14ac:dyDescent="0.4">
      <c r="A23" s="17" t="s">
        <v>41</v>
      </c>
      <c r="B23" s="45" t="s">
        <v>30</v>
      </c>
      <c r="C23" s="35"/>
      <c r="D23" s="184">
        <v>2562</v>
      </c>
      <c r="E23" s="35"/>
      <c r="F23" s="178" t="s">
        <v>177</v>
      </c>
      <c r="G23" s="35"/>
      <c r="H23" s="178">
        <v>2070.3000000000002</v>
      </c>
      <c r="I23" s="153"/>
      <c r="J23" s="93" t="s">
        <v>15</v>
      </c>
      <c r="K23" s="153"/>
      <c r="L23" s="54">
        <v>2031.5</v>
      </c>
      <c r="M23" s="35"/>
      <c r="N23" s="54">
        <v>1695.3</v>
      </c>
      <c r="O23" s="53"/>
      <c r="P23" s="54">
        <v>1451.3</v>
      </c>
      <c r="Q23" s="53"/>
    </row>
    <row r="24" spans="1:18" ht="5.15" customHeight="1" x14ac:dyDescent="0.35">
      <c r="A24" s="155"/>
      <c r="B24" s="155"/>
      <c r="C24" s="37"/>
      <c r="D24" s="37"/>
      <c r="E24" s="35"/>
      <c r="F24" s="35"/>
      <c r="G24" s="35"/>
      <c r="H24" s="36"/>
      <c r="I24" s="155"/>
      <c r="J24" s="155"/>
      <c r="K24" s="155"/>
      <c r="L24" s="155"/>
      <c r="M24" s="37"/>
      <c r="N24" s="155"/>
      <c r="O24" s="158"/>
      <c r="P24" s="155"/>
      <c r="Q24" s="158"/>
      <c r="R24" s="123"/>
    </row>
    <row r="25" spans="1:18" ht="3" customHeight="1" x14ac:dyDescent="0.35">
      <c r="A25" s="155"/>
      <c r="B25" s="155"/>
      <c r="C25" s="37"/>
      <c r="D25" s="38"/>
      <c r="E25" s="35"/>
      <c r="F25" s="35"/>
      <c r="G25" s="35"/>
      <c r="H25" s="155"/>
      <c r="I25" s="155"/>
      <c r="J25" s="155"/>
      <c r="K25" s="155"/>
      <c r="L25" s="155"/>
      <c r="M25" s="158"/>
      <c r="N25" s="155"/>
      <c r="O25" s="158"/>
      <c r="P25" s="155"/>
      <c r="Q25" s="158"/>
      <c r="R25" s="123"/>
    </row>
    <row r="26" spans="1:18" ht="20.149999999999999" customHeight="1" x14ac:dyDescent="0.35">
      <c r="A26" s="155"/>
      <c r="B26" s="155"/>
      <c r="C26" s="158"/>
      <c r="D26" s="158"/>
      <c r="E26" s="35"/>
      <c r="F26" s="35"/>
      <c r="G26" s="35"/>
      <c r="H26" s="155"/>
      <c r="I26" s="155"/>
      <c r="J26" s="155"/>
      <c r="K26" s="155"/>
      <c r="L26" s="155"/>
      <c r="M26" s="158"/>
      <c r="N26" s="155"/>
      <c r="O26" s="158"/>
      <c r="P26" s="155"/>
      <c r="Q26" s="158"/>
    </row>
    <row r="27" spans="1:18" ht="20.149999999999999" customHeight="1" thickBot="1" x14ac:dyDescent="0.4">
      <c r="A27" s="240" t="s">
        <v>42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8" ht="30" customHeight="1" thickTop="1" thickBot="1" x14ac:dyDescent="0.4">
      <c r="A28" s="46"/>
      <c r="B28" s="47"/>
      <c r="C28" s="39"/>
      <c r="D28" s="212" t="s">
        <v>190</v>
      </c>
      <c r="E28" s="34"/>
      <c r="F28" s="44" t="s">
        <v>171</v>
      </c>
      <c r="G28" s="34"/>
      <c r="H28" s="43" t="s">
        <v>154</v>
      </c>
      <c r="I28" s="152"/>
      <c r="J28" s="44" t="s">
        <v>152</v>
      </c>
      <c r="K28" s="152"/>
      <c r="L28" s="44" t="s">
        <v>143</v>
      </c>
      <c r="M28" s="39"/>
      <c r="N28" s="44" t="s">
        <v>132</v>
      </c>
      <c r="O28" s="34"/>
      <c r="P28" s="44" t="s">
        <v>28</v>
      </c>
      <c r="Q28" s="34"/>
    </row>
    <row r="29" spans="1:18" ht="30" customHeight="1" thickTop="1" thickBot="1" x14ac:dyDescent="0.4">
      <c r="A29" s="17" t="s">
        <v>49</v>
      </c>
      <c r="B29" s="45" t="s">
        <v>30</v>
      </c>
      <c r="C29" s="35"/>
      <c r="D29" s="184">
        <v>98.1</v>
      </c>
      <c r="E29" s="35"/>
      <c r="F29" s="178">
        <v>35.4</v>
      </c>
      <c r="G29" s="35"/>
      <c r="H29" s="178">
        <v>388.6</v>
      </c>
      <c r="I29" s="153"/>
      <c r="J29" s="78">
        <v>104.8</v>
      </c>
      <c r="K29" s="153"/>
      <c r="L29" s="105">
        <v>203.7</v>
      </c>
      <c r="M29" s="35"/>
      <c r="N29" s="105">
        <v>2.4</v>
      </c>
      <c r="O29" s="53"/>
      <c r="P29" s="105">
        <v>77.599999999999994</v>
      </c>
      <c r="Q29" s="53"/>
    </row>
    <row r="30" spans="1:18" ht="31" customHeight="1" thickBot="1" x14ac:dyDescent="0.4">
      <c r="A30" s="17" t="s">
        <v>18</v>
      </c>
      <c r="B30" s="45" t="s">
        <v>30</v>
      </c>
      <c r="C30" s="35"/>
      <c r="D30" s="184">
        <v>-45.8</v>
      </c>
      <c r="E30" s="35"/>
      <c r="F30" s="178">
        <v>-50.5</v>
      </c>
      <c r="G30" s="35"/>
      <c r="H30" s="178">
        <v>-199.3</v>
      </c>
      <c r="I30" s="153"/>
      <c r="J30" s="78">
        <v>-89.4</v>
      </c>
      <c r="K30" s="153"/>
      <c r="L30" s="105">
        <v>-35.700000000000003</v>
      </c>
      <c r="M30" s="35"/>
      <c r="N30" s="105">
        <v>-36.200000000000003</v>
      </c>
      <c r="O30" s="53"/>
      <c r="P30" s="178">
        <v>-38</v>
      </c>
      <c r="Q30" s="53"/>
    </row>
    <row r="31" spans="1:18" ht="16" thickBot="1" x14ac:dyDescent="0.4">
      <c r="A31" s="17" t="s">
        <v>43</v>
      </c>
      <c r="B31" s="45" t="s">
        <v>30</v>
      </c>
      <c r="C31" s="35"/>
      <c r="D31" s="213">
        <v>157.6</v>
      </c>
      <c r="E31" s="35"/>
      <c r="F31" s="178">
        <v>48.7</v>
      </c>
      <c r="G31" s="35"/>
      <c r="H31" s="178">
        <v>424.6</v>
      </c>
      <c r="I31" s="153"/>
      <c r="J31" s="78">
        <v>77.5</v>
      </c>
      <c r="K31" s="153"/>
      <c r="L31" s="185">
        <v>155</v>
      </c>
      <c r="M31" s="35"/>
      <c r="N31" s="105">
        <v>120.2</v>
      </c>
      <c r="O31" s="53"/>
      <c r="P31" s="105">
        <v>70.599999999999994</v>
      </c>
      <c r="Q31" s="53"/>
    </row>
    <row r="32" spans="1:18" ht="5.15" customHeight="1" x14ac:dyDescent="0.35">
      <c r="A32" s="155"/>
      <c r="B32" s="155"/>
      <c r="C32" s="37"/>
      <c r="D32" s="37"/>
      <c r="E32" s="35"/>
      <c r="F32" s="35"/>
      <c r="G32" s="35"/>
      <c r="H32" s="155"/>
      <c r="I32" s="155"/>
      <c r="J32" s="155"/>
      <c r="K32" s="155"/>
      <c r="L32" s="155"/>
      <c r="M32" s="37"/>
      <c r="N32" s="155"/>
      <c r="O32" s="158"/>
      <c r="P32" s="155"/>
      <c r="Q32" s="158"/>
    </row>
    <row r="33" spans="1:17" ht="3" customHeight="1" x14ac:dyDescent="0.35">
      <c r="A33" s="155"/>
      <c r="B33" s="155"/>
      <c r="C33" s="37"/>
      <c r="D33" s="38"/>
      <c r="E33" s="35"/>
      <c r="F33" s="35"/>
      <c r="G33" s="35"/>
      <c r="H33" s="155"/>
      <c r="I33" s="155"/>
      <c r="J33" s="155"/>
      <c r="K33" s="155"/>
      <c r="L33" s="155"/>
      <c r="M33" s="37"/>
      <c r="N33" s="155"/>
      <c r="O33" s="158"/>
      <c r="P33" s="155"/>
      <c r="Q33" s="158"/>
    </row>
    <row r="34" spans="1:17" ht="20.149999999999999" customHeight="1" x14ac:dyDescent="0.35">
      <c r="A34" s="155"/>
      <c r="B34" s="155"/>
      <c r="C34" s="158"/>
      <c r="D34" s="158"/>
      <c r="E34" s="35"/>
      <c r="F34" s="35"/>
      <c r="G34" s="35"/>
      <c r="H34" s="155"/>
      <c r="I34" s="155"/>
      <c r="J34" s="155"/>
      <c r="K34" s="155"/>
      <c r="L34" s="155"/>
      <c r="M34" s="158"/>
      <c r="N34" s="155"/>
      <c r="O34" s="158"/>
      <c r="P34" s="155"/>
      <c r="Q34" s="158"/>
    </row>
    <row r="35" spans="1:17" ht="20.149999999999999" customHeight="1" thickBot="1" x14ac:dyDescent="0.4">
      <c r="A35" s="239" t="s">
        <v>44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</row>
    <row r="36" spans="1:17" ht="30" customHeight="1" thickTop="1" thickBot="1" x14ac:dyDescent="0.4">
      <c r="A36" s="46"/>
      <c r="B36" s="47"/>
      <c r="C36" s="37"/>
      <c r="D36" s="212" t="s">
        <v>191</v>
      </c>
      <c r="E36" s="34"/>
      <c r="F36" s="44" t="s">
        <v>172</v>
      </c>
      <c r="G36" s="34"/>
      <c r="H36" s="44" t="s">
        <v>153</v>
      </c>
      <c r="I36" s="152"/>
      <c r="J36" s="92" t="s">
        <v>15</v>
      </c>
      <c r="K36" s="152"/>
      <c r="L36" s="44" t="s">
        <v>144</v>
      </c>
      <c r="M36" s="37"/>
      <c r="N36" s="44" t="s">
        <v>133</v>
      </c>
      <c r="O36" s="34"/>
      <c r="P36" s="44" t="s">
        <v>37</v>
      </c>
      <c r="Q36" s="34"/>
    </row>
    <row r="37" spans="1:17" ht="16.5" thickTop="1" thickBot="1" x14ac:dyDescent="0.4">
      <c r="A37" s="17" t="s">
        <v>45</v>
      </c>
      <c r="B37" s="45" t="s">
        <v>35</v>
      </c>
      <c r="C37" s="35"/>
      <c r="D37" s="214">
        <v>62.1</v>
      </c>
      <c r="E37" s="35"/>
      <c r="F37" s="179">
        <v>73.34</v>
      </c>
      <c r="G37" s="35"/>
      <c r="H37" s="179">
        <v>79.58</v>
      </c>
      <c r="I37" s="159"/>
      <c r="J37" s="103" t="s">
        <v>15</v>
      </c>
      <c r="K37" s="159"/>
      <c r="L37" s="56">
        <v>80.58</v>
      </c>
      <c r="M37" s="35"/>
      <c r="N37" s="56">
        <v>78.42</v>
      </c>
      <c r="O37" s="55"/>
      <c r="P37" s="56">
        <v>72.8</v>
      </c>
      <c r="Q37" s="55"/>
    </row>
    <row r="38" spans="1:17" ht="16" thickBot="1" x14ac:dyDescent="0.4">
      <c r="A38" s="17" t="s">
        <v>46</v>
      </c>
      <c r="B38" s="45"/>
      <c r="C38" s="35"/>
      <c r="D38" s="215">
        <v>154500000</v>
      </c>
      <c r="E38" s="35"/>
      <c r="F38" s="182">
        <v>154500000</v>
      </c>
      <c r="G38" s="35"/>
      <c r="H38" s="182">
        <v>154500000</v>
      </c>
      <c r="I38" s="160"/>
      <c r="J38" s="93" t="s">
        <v>15</v>
      </c>
      <c r="K38" s="160"/>
      <c r="L38" s="58">
        <v>154500000</v>
      </c>
      <c r="M38" s="35"/>
      <c r="N38" s="58">
        <v>154500000</v>
      </c>
      <c r="O38" s="57"/>
      <c r="P38" s="58">
        <v>154500000</v>
      </c>
      <c r="Q38" s="57"/>
    </row>
    <row r="39" spans="1:17" ht="16" thickBot="1" x14ac:dyDescent="0.4">
      <c r="A39" s="17" t="s">
        <v>47</v>
      </c>
      <c r="B39" s="45" t="s">
        <v>30</v>
      </c>
      <c r="C39" s="35"/>
      <c r="D39" s="215">
        <v>9594</v>
      </c>
      <c r="E39" s="35"/>
      <c r="F39" s="182">
        <v>11331</v>
      </c>
      <c r="G39" s="35"/>
      <c r="H39" s="182">
        <v>12295</v>
      </c>
      <c r="I39" s="160"/>
      <c r="J39" s="93" t="s">
        <v>15</v>
      </c>
      <c r="K39" s="160"/>
      <c r="L39" s="173">
        <v>12449</v>
      </c>
      <c r="M39" s="35"/>
      <c r="N39" s="58">
        <v>12116</v>
      </c>
      <c r="O39" s="57"/>
      <c r="P39" s="58">
        <v>11248</v>
      </c>
      <c r="Q39" s="57"/>
    </row>
    <row r="40" spans="1:17" ht="16" thickBot="1" x14ac:dyDescent="0.4">
      <c r="A40" s="17" t="s">
        <v>48</v>
      </c>
      <c r="B40" s="45" t="s">
        <v>33</v>
      </c>
      <c r="C40" s="35"/>
      <c r="D40" s="184">
        <v>100</v>
      </c>
      <c r="E40" s="35"/>
      <c r="F40" s="178">
        <v>100</v>
      </c>
      <c r="G40" s="35"/>
      <c r="H40" s="178">
        <v>100</v>
      </c>
      <c r="I40" s="153"/>
      <c r="J40" s="93" t="s">
        <v>15</v>
      </c>
      <c r="K40" s="153"/>
      <c r="L40" s="54">
        <v>100</v>
      </c>
      <c r="M40" s="35"/>
      <c r="N40" s="54">
        <v>100</v>
      </c>
      <c r="O40" s="53"/>
      <c r="P40" s="54">
        <v>100</v>
      </c>
      <c r="Q40" s="53"/>
    </row>
    <row r="41" spans="1:17" ht="5.15" customHeight="1" x14ac:dyDescent="0.35">
      <c r="A41" s="155"/>
      <c r="B41" s="161"/>
      <c r="C41" s="41"/>
      <c r="D41" s="41"/>
      <c r="E41" s="35"/>
      <c r="F41" s="35"/>
      <c r="G41" s="35"/>
      <c r="H41" s="40"/>
      <c r="I41" s="161"/>
      <c r="J41" s="161"/>
      <c r="K41" s="161"/>
      <c r="L41" s="161"/>
      <c r="M41" s="162"/>
      <c r="N41" s="161"/>
      <c r="O41" s="162"/>
      <c r="P41" s="161"/>
      <c r="Q41" s="162"/>
    </row>
    <row r="42" spans="1:17" ht="3" customHeight="1" x14ac:dyDescent="0.35">
      <c r="A42" s="155"/>
      <c r="B42" s="161"/>
      <c r="C42" s="41"/>
      <c r="D42" s="42"/>
      <c r="E42" s="35"/>
      <c r="F42" s="35"/>
      <c r="G42" s="35"/>
      <c r="H42" s="161"/>
      <c r="I42" s="161"/>
      <c r="J42" s="161"/>
      <c r="K42" s="161"/>
      <c r="L42" s="161"/>
      <c r="M42" s="162"/>
      <c r="N42" s="161"/>
      <c r="O42" s="162"/>
      <c r="P42" s="161"/>
      <c r="Q42" s="162"/>
    </row>
    <row r="43" spans="1:17" x14ac:dyDescent="0.35">
      <c r="A43" s="155"/>
      <c r="B43" s="161"/>
      <c r="C43" s="41"/>
      <c r="D43" s="41"/>
      <c r="E43" s="40"/>
      <c r="F43" s="161"/>
      <c r="G43" s="161"/>
      <c r="H43" s="161"/>
      <c r="I43" s="161"/>
      <c r="J43" s="161"/>
      <c r="K43" s="161"/>
      <c r="L43" s="161"/>
      <c r="M43" s="162"/>
      <c r="N43" s="161"/>
      <c r="O43" s="162"/>
      <c r="P43" s="161"/>
      <c r="Q43" s="162"/>
    </row>
  </sheetData>
  <sheetProtection algorithmName="SHA-512" hashValue="MmG7a2VsObnw6FLhFn66oaV5jKiOjx1bGw4v9KHvzvPM08rkn7IQidAvMV567mM1NIPq7fTZR89HAYb2XGtbJQ==" saltValue="bLWjcrrVf1vR7Wmzqo7FjA==" spinCount="100000" sheet="1" objects="1" scenarios="1"/>
  <mergeCells count="5">
    <mergeCell ref="A4:Q4"/>
    <mergeCell ref="A6:P6"/>
    <mergeCell ref="A27:Q27"/>
    <mergeCell ref="A18:Q18"/>
    <mergeCell ref="A35:Q35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1200" verticalDpi="1200" r:id="rId1"/>
  <headerFoot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A1BF-F2B5-4249-A9AB-4C1DEBD17005}">
  <sheetPr codeName="Tabelle2">
    <pageSetUpPr fitToPage="1"/>
  </sheetPr>
  <dimension ref="A1:AR29"/>
  <sheetViews>
    <sheetView view="pageBreakPreview" zoomScale="110" zoomScaleNormal="90" zoomScaleSheetLayoutView="110" workbookViewId="0">
      <selection activeCell="G10" sqref="G10"/>
    </sheetView>
  </sheetViews>
  <sheetFormatPr baseColWidth="10" defaultColWidth="10.7265625" defaultRowHeight="14.5" x14ac:dyDescent="0.35"/>
  <cols>
    <col min="1" max="1" width="55.54296875" style="19" customWidth="1"/>
    <col min="2" max="2" width="0.81640625" style="19" customWidth="1"/>
    <col min="3" max="3" width="15.453125" style="19" customWidth="1"/>
    <col min="4" max="4" width="0.7265625" style="19" customWidth="1"/>
    <col min="5" max="5" width="15.453125" style="19" customWidth="1"/>
    <col min="6" max="6" width="0.81640625" style="19" customWidth="1"/>
    <col min="7" max="7" width="15.453125" style="19" customWidth="1"/>
    <col min="8" max="8" width="0.81640625" style="19" customWidth="1"/>
    <col min="9" max="9" width="14.08984375" style="19" customWidth="1"/>
    <col min="10" max="10" width="0.81640625" style="19" customWidth="1"/>
    <col min="11" max="11" width="14.7265625" style="19" customWidth="1"/>
    <col min="12" max="12" width="0.81640625" style="19" customWidth="1"/>
    <col min="13" max="13" width="15.1796875" style="19" customWidth="1"/>
    <col min="14" max="14" width="0.81640625" style="19" customWidth="1"/>
    <col min="15" max="15" width="12.54296875" style="19" customWidth="1"/>
    <col min="16" max="16" width="0.81640625" style="19" customWidth="1"/>
    <col min="17" max="17" width="12.54296875" style="19" customWidth="1"/>
    <col min="18" max="18" width="0.81640625" style="19" customWidth="1"/>
    <col min="19" max="19" width="13.54296875" style="19" customWidth="1"/>
    <col min="20" max="20" width="0.81640625" style="19" customWidth="1"/>
    <col min="21" max="21" width="12.54296875" style="19" customWidth="1"/>
    <col min="22" max="22" width="0.81640625" style="19" customWidth="1"/>
    <col min="23" max="23" width="12.54296875" style="19" customWidth="1"/>
    <col min="24" max="24" width="0.81640625" style="19" customWidth="1"/>
    <col min="25" max="25" width="13.54296875" style="19" customWidth="1"/>
    <col min="26" max="26" width="0.81640625" style="19" customWidth="1"/>
    <col min="27" max="27" width="12.54296875" style="19" customWidth="1"/>
    <col min="28" max="28" width="0.81640625" style="19" customWidth="1"/>
    <col min="29" max="29" width="12.54296875" style="19" customWidth="1"/>
    <col min="30" max="30" width="0.81640625" style="19" customWidth="1"/>
    <col min="31" max="31" width="13.54296875" style="19" customWidth="1"/>
    <col min="32" max="32" width="0.81640625" style="19" customWidth="1"/>
    <col min="33" max="33" width="12.54296875" style="19" customWidth="1"/>
    <col min="34" max="34" width="0.81640625" style="19" customWidth="1"/>
    <col min="35" max="35" width="12.54296875" style="19" customWidth="1"/>
    <col min="36" max="36" width="0.81640625" style="19" customWidth="1"/>
    <col min="37" max="37" width="13.54296875" style="19" customWidth="1"/>
    <col min="38" max="38" width="0.81640625" style="19" customWidth="1"/>
    <col min="39" max="39" width="10.7265625" style="19"/>
    <col min="40" max="40" width="0.81640625" style="19" customWidth="1"/>
    <col min="41" max="41" width="10.7265625" style="19"/>
    <col min="42" max="42" width="0.81640625" style="19" customWidth="1"/>
    <col min="43" max="43" width="13.54296875" style="19" customWidth="1"/>
    <col min="44" max="16384" width="10.7265625" style="19"/>
  </cols>
  <sheetData>
    <row r="1" spans="1:44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</row>
    <row r="2" spans="1:44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4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1:44" ht="20.149999999999999" customHeight="1" thickBot="1" x14ac:dyDescent="0.4">
      <c r="A4" s="142" t="s">
        <v>138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3"/>
      <c r="AG4" s="143"/>
      <c r="AH4" s="143"/>
      <c r="AI4" s="143"/>
      <c r="AJ4" s="143"/>
      <c r="AK4" s="143"/>
      <c r="AL4" s="113"/>
      <c r="AM4" s="245"/>
      <c r="AN4" s="245"/>
      <c r="AO4" s="245"/>
      <c r="AP4" s="245"/>
      <c r="AQ4" s="245"/>
      <c r="AR4" s="89"/>
    </row>
    <row r="5" spans="1:44" ht="20.149999999999999" customHeight="1" thickTop="1" x14ac:dyDescent="0.3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90"/>
      <c r="AM5" s="245"/>
      <c r="AN5" s="245"/>
      <c r="AO5" s="245"/>
      <c r="AP5" s="245"/>
      <c r="AQ5" s="245"/>
    </row>
    <row r="6" spans="1:44" ht="25.15" customHeight="1" thickBot="1" x14ac:dyDescent="0.4">
      <c r="A6" s="70"/>
      <c r="B6" s="71"/>
      <c r="C6" s="70"/>
      <c r="D6" s="70"/>
      <c r="E6" s="241" t="s">
        <v>51</v>
      </c>
      <c r="F6" s="242"/>
      <c r="G6" s="243"/>
      <c r="H6" s="71"/>
      <c r="I6" s="70"/>
      <c r="J6" s="70"/>
      <c r="K6" s="241" t="s">
        <v>51</v>
      </c>
      <c r="L6" s="242"/>
      <c r="M6" s="243"/>
      <c r="N6" s="71"/>
      <c r="O6" s="70"/>
      <c r="P6" s="71"/>
      <c r="Q6" s="241" t="s">
        <v>51</v>
      </c>
      <c r="R6" s="242"/>
      <c r="S6" s="243"/>
      <c r="T6" s="71"/>
      <c r="U6" s="70"/>
      <c r="V6" s="71"/>
      <c r="W6" s="241" t="s">
        <v>51</v>
      </c>
      <c r="X6" s="242"/>
      <c r="Y6" s="243"/>
      <c r="Z6" s="71"/>
      <c r="AA6" s="70"/>
      <c r="AB6" s="71"/>
      <c r="AC6" s="241" t="s">
        <v>51</v>
      </c>
      <c r="AD6" s="242"/>
      <c r="AE6" s="243"/>
      <c r="AF6" s="71"/>
      <c r="AG6" s="70"/>
      <c r="AH6" s="71"/>
      <c r="AI6" s="241" t="s">
        <v>51</v>
      </c>
      <c r="AJ6" s="242"/>
      <c r="AK6" s="243"/>
      <c r="AL6" s="72"/>
      <c r="AM6" s="70"/>
      <c r="AN6" s="70"/>
      <c r="AO6" s="241" t="s">
        <v>51</v>
      </c>
      <c r="AP6" s="242"/>
      <c r="AQ6" s="243"/>
    </row>
    <row r="7" spans="1:44" ht="30" customHeight="1" thickTop="1" thickBot="1" x14ac:dyDescent="0.4">
      <c r="A7" s="73" t="s">
        <v>52</v>
      </c>
      <c r="B7" s="5"/>
      <c r="C7" s="74" t="s">
        <v>190</v>
      </c>
      <c r="D7" s="76"/>
      <c r="E7" s="75" t="s">
        <v>53</v>
      </c>
      <c r="F7" s="76"/>
      <c r="G7" s="75" t="s">
        <v>104</v>
      </c>
      <c r="H7" s="5"/>
      <c r="I7" s="74" t="s">
        <v>171</v>
      </c>
      <c r="J7" s="76"/>
      <c r="K7" s="75" t="s">
        <v>53</v>
      </c>
      <c r="L7" s="76"/>
      <c r="M7" s="75" t="s">
        <v>104</v>
      </c>
      <c r="N7" s="5"/>
      <c r="O7" s="74" t="s">
        <v>154</v>
      </c>
      <c r="P7" s="5"/>
      <c r="Q7" s="75" t="s">
        <v>53</v>
      </c>
      <c r="R7" s="76"/>
      <c r="S7" s="75" t="s">
        <v>104</v>
      </c>
      <c r="T7" s="5"/>
      <c r="U7" s="74" t="s">
        <v>152</v>
      </c>
      <c r="V7" s="5"/>
      <c r="W7" s="75" t="s">
        <v>53</v>
      </c>
      <c r="X7" s="76"/>
      <c r="Y7" s="75" t="s">
        <v>104</v>
      </c>
      <c r="Z7" s="5"/>
      <c r="AA7" s="74" t="s">
        <v>143</v>
      </c>
      <c r="AB7" s="5"/>
      <c r="AC7" s="75" t="s">
        <v>53</v>
      </c>
      <c r="AD7" s="76"/>
      <c r="AE7" s="75" t="s">
        <v>104</v>
      </c>
      <c r="AF7" s="71"/>
      <c r="AG7" s="74" t="s">
        <v>132</v>
      </c>
      <c r="AH7" s="5"/>
      <c r="AI7" s="75" t="s">
        <v>53</v>
      </c>
      <c r="AJ7" s="76"/>
      <c r="AK7" s="75" t="s">
        <v>104</v>
      </c>
      <c r="AL7" s="76"/>
      <c r="AM7" s="74" t="s">
        <v>28</v>
      </c>
      <c r="AN7" s="76"/>
      <c r="AO7" s="75" t="s">
        <v>53</v>
      </c>
      <c r="AP7" s="76"/>
      <c r="AQ7" s="75" t="s">
        <v>104</v>
      </c>
    </row>
    <row r="8" spans="1:44" ht="16.5" thickTop="1" thickBot="1" x14ac:dyDescent="0.4">
      <c r="A8" s="21" t="s">
        <v>29</v>
      </c>
      <c r="B8" s="6"/>
      <c r="C8" s="184">
        <v>5061.2</v>
      </c>
      <c r="D8" s="205"/>
      <c r="E8" s="217" t="s">
        <v>196</v>
      </c>
      <c r="F8" s="218"/>
      <c r="G8" s="219" t="s">
        <v>197</v>
      </c>
      <c r="H8" s="6"/>
      <c r="I8" s="78" t="s">
        <v>173</v>
      </c>
      <c r="J8" s="110"/>
      <c r="K8" s="109">
        <v>44.7</v>
      </c>
      <c r="L8" s="110"/>
      <c r="M8" s="177">
        <v>39.799999999999997</v>
      </c>
      <c r="N8" s="6"/>
      <c r="O8" s="78">
        <v>14382.5</v>
      </c>
      <c r="P8" s="6"/>
      <c r="Q8" s="60">
        <v>21.9</v>
      </c>
      <c r="R8" s="59"/>
      <c r="S8" s="60">
        <v>23.8</v>
      </c>
      <c r="T8" s="6"/>
      <c r="U8" s="78">
        <f t="shared" ref="U8:U20" si="0">O8-SUM(AA8,AG8,AM8)</f>
        <v>4041.7000000000007</v>
      </c>
      <c r="V8" s="6"/>
      <c r="W8" s="60">
        <v>40.299999999999997</v>
      </c>
      <c r="X8" s="59"/>
      <c r="Y8" s="60">
        <v>37</v>
      </c>
      <c r="Z8" s="6"/>
      <c r="AA8" s="78">
        <v>3738.2</v>
      </c>
      <c r="AB8" s="6"/>
      <c r="AC8" s="60">
        <v>29.8</v>
      </c>
      <c r="AD8" s="59"/>
      <c r="AE8" s="60">
        <v>29.5</v>
      </c>
      <c r="AF8" s="48"/>
      <c r="AG8" s="60">
        <v>3470.1</v>
      </c>
      <c r="AH8" s="6"/>
      <c r="AI8" s="60">
        <v>23</v>
      </c>
      <c r="AJ8" s="59"/>
      <c r="AK8" s="60">
        <v>27.7</v>
      </c>
      <c r="AL8" s="59"/>
      <c r="AM8" s="60">
        <v>3132.5</v>
      </c>
      <c r="AN8" s="59"/>
      <c r="AO8" s="60">
        <v>-2.5</v>
      </c>
      <c r="AP8" s="59"/>
      <c r="AQ8" s="84">
        <v>2.7</v>
      </c>
    </row>
    <row r="9" spans="1:44" ht="16" thickBot="1" x14ac:dyDescent="0.4">
      <c r="A9" s="21" t="s">
        <v>31</v>
      </c>
      <c r="B9" s="59"/>
      <c r="C9" s="184">
        <v>1144.8</v>
      </c>
      <c r="D9" s="205"/>
      <c r="E9" s="219" t="s">
        <v>198</v>
      </c>
      <c r="F9" s="218"/>
      <c r="G9" s="219" t="s">
        <v>199</v>
      </c>
      <c r="H9" s="59"/>
      <c r="I9" s="78">
        <v>1037.9000000000001</v>
      </c>
      <c r="J9" s="110"/>
      <c r="K9" s="177">
        <v>35.799999999999997</v>
      </c>
      <c r="L9" s="110"/>
      <c r="M9" s="177">
        <v>30.8</v>
      </c>
      <c r="N9" s="59"/>
      <c r="O9" s="78">
        <v>3379</v>
      </c>
      <c r="P9" s="59"/>
      <c r="Q9" s="60">
        <v>17.8</v>
      </c>
      <c r="R9" s="59"/>
      <c r="S9" s="60">
        <v>19.600000000000001</v>
      </c>
      <c r="T9" s="59"/>
      <c r="U9" s="78">
        <f t="shared" si="0"/>
        <v>913.5</v>
      </c>
      <c r="V9" s="59"/>
      <c r="W9" s="60">
        <v>30</v>
      </c>
      <c r="X9" s="59"/>
      <c r="Y9" s="60">
        <v>26.5</v>
      </c>
      <c r="Z9" s="59"/>
      <c r="AA9" s="78">
        <v>862.3</v>
      </c>
      <c r="AB9" s="59"/>
      <c r="AC9" s="60">
        <v>24</v>
      </c>
      <c r="AD9" s="59"/>
      <c r="AE9" s="60">
        <v>23.7</v>
      </c>
      <c r="AF9" s="48"/>
      <c r="AG9" s="60">
        <v>838.7</v>
      </c>
      <c r="AH9" s="59"/>
      <c r="AI9" s="60">
        <v>16.399999999999999</v>
      </c>
      <c r="AJ9" s="59"/>
      <c r="AK9" s="60">
        <v>21.1</v>
      </c>
      <c r="AL9" s="59"/>
      <c r="AM9" s="84">
        <v>764.5</v>
      </c>
      <c r="AN9" s="59"/>
      <c r="AO9" s="84">
        <v>1.8</v>
      </c>
      <c r="AP9" s="59"/>
      <c r="AQ9" s="84">
        <v>7.4</v>
      </c>
    </row>
    <row r="10" spans="1:44" ht="16" thickBot="1" x14ac:dyDescent="0.4">
      <c r="A10" s="21" t="s">
        <v>54</v>
      </c>
      <c r="B10" s="59"/>
      <c r="C10" s="213">
        <v>-611</v>
      </c>
      <c r="D10" s="205"/>
      <c r="E10" s="217" t="s">
        <v>200</v>
      </c>
      <c r="F10" s="218"/>
      <c r="G10" s="219">
        <v>18.5</v>
      </c>
      <c r="H10" s="59"/>
      <c r="I10" s="78">
        <v>-574.9</v>
      </c>
      <c r="J10" s="110"/>
      <c r="K10" s="109">
        <v>23.8</v>
      </c>
      <c r="L10" s="110"/>
      <c r="M10" s="177">
        <v>19.2</v>
      </c>
      <c r="N10" s="59"/>
      <c r="O10" s="78">
        <v>-2034.4</v>
      </c>
      <c r="P10" s="59"/>
      <c r="Q10" s="60">
        <v>12.3</v>
      </c>
      <c r="R10" s="59"/>
      <c r="S10" s="60">
        <v>13.9</v>
      </c>
      <c r="T10" s="59"/>
      <c r="U10" s="78">
        <f>O10-SUM(AA10,AG10,AM10)</f>
        <v>-567.20000000000005</v>
      </c>
      <c r="V10" s="59"/>
      <c r="W10" s="60">
        <v>26.4</v>
      </c>
      <c r="X10" s="59"/>
      <c r="Y10" s="60">
        <v>23.1</v>
      </c>
      <c r="Z10" s="59"/>
      <c r="AA10" s="78">
        <v>-519.4</v>
      </c>
      <c r="AB10" s="59"/>
      <c r="AC10" s="60">
        <v>20.6</v>
      </c>
      <c r="AD10" s="59"/>
      <c r="AE10" s="60">
        <v>20</v>
      </c>
      <c r="AF10" s="48"/>
      <c r="AG10" s="60">
        <v>-483.6</v>
      </c>
      <c r="AH10" s="59"/>
      <c r="AI10" s="60">
        <v>8.8000000000000007</v>
      </c>
      <c r="AJ10" s="59"/>
      <c r="AK10" s="60">
        <v>12.9</v>
      </c>
      <c r="AL10" s="59"/>
      <c r="AM10" s="60">
        <v>-464.2</v>
      </c>
      <c r="AN10" s="59"/>
      <c r="AO10" s="60">
        <v>-4.8</v>
      </c>
      <c r="AP10" s="59"/>
      <c r="AQ10" s="84">
        <v>0.3</v>
      </c>
    </row>
    <row r="11" spans="1:44" ht="16" thickBot="1" x14ac:dyDescent="0.4">
      <c r="A11" s="49" t="s">
        <v>32</v>
      </c>
      <c r="B11" s="59"/>
      <c r="C11" s="227">
        <v>533.79999999999995</v>
      </c>
      <c r="D11" s="206"/>
      <c r="E11" s="220" t="s">
        <v>201</v>
      </c>
      <c r="F11" s="221"/>
      <c r="G11" s="220" t="s">
        <v>202</v>
      </c>
      <c r="H11" s="59"/>
      <c r="I11" s="187" t="s">
        <v>174</v>
      </c>
      <c r="J11" s="196"/>
      <c r="K11" s="197">
        <v>54.2</v>
      </c>
      <c r="L11" s="196"/>
      <c r="M11" s="197">
        <v>48.8</v>
      </c>
      <c r="N11" s="198"/>
      <c r="O11" s="187">
        <v>1344.6</v>
      </c>
      <c r="P11" s="198"/>
      <c r="Q11" s="199">
        <v>27.1</v>
      </c>
      <c r="R11" s="200"/>
      <c r="S11" s="199">
        <v>29.5</v>
      </c>
      <c r="T11" s="198"/>
      <c r="U11" s="187">
        <f t="shared" si="0"/>
        <v>346.29999999999995</v>
      </c>
      <c r="V11" s="59"/>
      <c r="W11" s="61">
        <v>36.299999999999997</v>
      </c>
      <c r="X11" s="62"/>
      <c r="Y11" s="61">
        <v>32.5</v>
      </c>
      <c r="Z11" s="59"/>
      <c r="AA11" s="79">
        <v>342.9</v>
      </c>
      <c r="AB11" s="59"/>
      <c r="AC11" s="61">
        <v>29.7</v>
      </c>
      <c r="AD11" s="62"/>
      <c r="AE11" s="61">
        <v>29.7</v>
      </c>
      <c r="AF11" s="48"/>
      <c r="AG11" s="61">
        <v>355.1</v>
      </c>
      <c r="AH11" s="59"/>
      <c r="AI11" s="61">
        <v>28.6</v>
      </c>
      <c r="AJ11" s="62"/>
      <c r="AK11" s="61">
        <v>34.299999999999997</v>
      </c>
      <c r="AL11" s="62"/>
      <c r="AM11" s="106">
        <v>300.3</v>
      </c>
      <c r="AN11" s="62"/>
      <c r="AO11" s="106">
        <v>14.2</v>
      </c>
      <c r="AP11" s="62"/>
      <c r="AQ11" s="106">
        <v>20.7</v>
      </c>
    </row>
    <row r="12" spans="1:44" ht="16" thickBot="1" x14ac:dyDescent="0.4">
      <c r="A12" s="21" t="s">
        <v>55</v>
      </c>
      <c r="B12" s="59"/>
      <c r="C12" s="213">
        <v>-71.400000000000006</v>
      </c>
      <c r="D12" s="205"/>
      <c r="E12" s="217" t="s">
        <v>203</v>
      </c>
      <c r="F12" s="218"/>
      <c r="G12" s="217" t="s">
        <v>204</v>
      </c>
      <c r="H12" s="59"/>
      <c r="I12" s="78">
        <v>-68.7</v>
      </c>
      <c r="J12" s="110"/>
      <c r="K12" s="109">
        <v>12.1</v>
      </c>
      <c r="L12" s="110"/>
      <c r="M12" s="109">
        <v>7.8</v>
      </c>
      <c r="N12" s="59"/>
      <c r="O12" s="78">
        <v>-262.7</v>
      </c>
      <c r="P12" s="59"/>
      <c r="Q12" s="60">
        <v>4.0999999999999996</v>
      </c>
      <c r="R12" s="59"/>
      <c r="S12" s="60">
        <v>5.5</v>
      </c>
      <c r="T12" s="59"/>
      <c r="U12" s="78">
        <f t="shared" si="0"/>
        <v>-70.800000000000011</v>
      </c>
      <c r="V12" s="59"/>
      <c r="W12" s="60">
        <v>12.7</v>
      </c>
      <c r="X12" s="59"/>
      <c r="Y12" s="60">
        <v>9.8000000000000007</v>
      </c>
      <c r="Z12" s="59"/>
      <c r="AA12" s="78">
        <v>-65.099999999999994</v>
      </c>
      <c r="AB12" s="59"/>
      <c r="AC12" s="60">
        <v>5.9</v>
      </c>
      <c r="AD12" s="59"/>
      <c r="AE12" s="60">
        <v>5.5</v>
      </c>
      <c r="AF12" s="48"/>
      <c r="AG12" s="60">
        <v>-65.5</v>
      </c>
      <c r="AH12" s="59"/>
      <c r="AI12" s="60">
        <v>2.8</v>
      </c>
      <c r="AJ12" s="59"/>
      <c r="AK12" s="60">
        <v>6.7</v>
      </c>
      <c r="AL12" s="59"/>
      <c r="AM12" s="60">
        <v>-61.3</v>
      </c>
      <c r="AN12" s="59"/>
      <c r="AO12" s="60">
        <v>-4.8</v>
      </c>
      <c r="AP12" s="59"/>
      <c r="AQ12" s="60" t="s">
        <v>15</v>
      </c>
    </row>
    <row r="13" spans="1:44" ht="16" thickBot="1" x14ac:dyDescent="0.4">
      <c r="A13" s="21" t="s">
        <v>56</v>
      </c>
      <c r="B13" s="59"/>
      <c r="C13" s="213">
        <v>462.4</v>
      </c>
      <c r="D13" s="205"/>
      <c r="E13" s="222" t="s">
        <v>205</v>
      </c>
      <c r="F13" s="218"/>
      <c r="G13" s="217" t="s">
        <v>206</v>
      </c>
      <c r="H13" s="59"/>
      <c r="I13" s="78">
        <v>394.3</v>
      </c>
      <c r="J13" s="110"/>
      <c r="K13" s="119">
        <v>65</v>
      </c>
      <c r="L13" s="110"/>
      <c r="M13" s="109">
        <v>59.3</v>
      </c>
      <c r="N13" s="59"/>
      <c r="O13" s="78">
        <v>1081.9000000000001</v>
      </c>
      <c r="P13" s="59"/>
      <c r="Q13" s="60">
        <v>34.299999999999997</v>
      </c>
      <c r="R13" s="59"/>
      <c r="S13" s="60">
        <v>37</v>
      </c>
      <c r="T13" s="59"/>
      <c r="U13" s="78">
        <f t="shared" si="0"/>
        <v>275.5</v>
      </c>
      <c r="V13" s="59"/>
      <c r="W13" s="60">
        <v>44</v>
      </c>
      <c r="X13" s="59"/>
      <c r="Y13" s="60">
        <v>40</v>
      </c>
      <c r="Z13" s="59"/>
      <c r="AA13" s="78">
        <v>277.8</v>
      </c>
      <c r="AB13" s="59"/>
      <c r="AC13" s="60">
        <v>36.9</v>
      </c>
      <c r="AD13" s="59"/>
      <c r="AE13" s="60">
        <v>37.1</v>
      </c>
      <c r="AF13" s="48"/>
      <c r="AG13" s="60">
        <v>289.60000000000002</v>
      </c>
      <c r="AH13" s="59"/>
      <c r="AI13" s="60">
        <v>36.299999999999997</v>
      </c>
      <c r="AJ13" s="59"/>
      <c r="AK13" s="60">
        <v>42.7</v>
      </c>
      <c r="AL13" s="59"/>
      <c r="AM13" s="91">
        <v>239</v>
      </c>
      <c r="AN13" s="59"/>
      <c r="AO13" s="84">
        <v>20.3</v>
      </c>
      <c r="AP13" s="59"/>
      <c r="AQ13" s="60" t="s">
        <v>15</v>
      </c>
    </row>
    <row r="14" spans="1:44" ht="16" thickBot="1" x14ac:dyDescent="0.4">
      <c r="A14" s="21" t="s">
        <v>140</v>
      </c>
      <c r="B14" s="59"/>
      <c r="C14" s="213">
        <v>-3.2</v>
      </c>
      <c r="D14" s="205"/>
      <c r="E14" s="217" t="s">
        <v>15</v>
      </c>
      <c r="F14" s="218"/>
      <c r="G14" s="217" t="s">
        <v>15</v>
      </c>
      <c r="H14" s="59"/>
      <c r="I14" s="78">
        <v>-3</v>
      </c>
      <c r="J14" s="110"/>
      <c r="K14" s="109" t="s">
        <v>15</v>
      </c>
      <c r="L14" s="110"/>
      <c r="M14" s="109" t="s">
        <v>15</v>
      </c>
      <c r="N14" s="59"/>
      <c r="O14" s="78">
        <v>-228.7</v>
      </c>
      <c r="P14" s="59"/>
      <c r="Q14" s="137" t="s">
        <v>15</v>
      </c>
      <c r="R14" s="59"/>
      <c r="S14" s="60" t="s">
        <v>15</v>
      </c>
      <c r="T14" s="59"/>
      <c r="U14" s="78">
        <f t="shared" si="0"/>
        <v>-124.6</v>
      </c>
      <c r="V14" s="59"/>
      <c r="W14" s="137" t="s">
        <v>15</v>
      </c>
      <c r="X14" s="59"/>
      <c r="Y14" s="60" t="s">
        <v>15</v>
      </c>
      <c r="Z14" s="59"/>
      <c r="AA14" s="78">
        <v>-15.4</v>
      </c>
      <c r="AB14" s="59"/>
      <c r="AC14" s="60" t="s">
        <v>15</v>
      </c>
      <c r="AD14" s="59"/>
      <c r="AE14" s="60" t="s">
        <v>15</v>
      </c>
      <c r="AF14" s="48"/>
      <c r="AG14" s="60">
        <v>-17.899999999999999</v>
      </c>
      <c r="AH14" s="59"/>
      <c r="AI14" s="60" t="s">
        <v>15</v>
      </c>
      <c r="AJ14" s="59"/>
      <c r="AK14" s="60" t="s">
        <v>15</v>
      </c>
      <c r="AL14" s="59"/>
      <c r="AM14" s="60">
        <v>-70.8</v>
      </c>
      <c r="AN14" s="59"/>
      <c r="AO14" s="60" t="s">
        <v>15</v>
      </c>
      <c r="AP14" s="59"/>
      <c r="AQ14" s="60" t="s">
        <v>15</v>
      </c>
    </row>
    <row r="15" spans="1:44" ht="16" thickBot="1" x14ac:dyDescent="0.4">
      <c r="A15" s="21" t="s">
        <v>57</v>
      </c>
      <c r="B15" s="59"/>
      <c r="C15" s="213">
        <v>459.2</v>
      </c>
      <c r="D15" s="205"/>
      <c r="E15" s="217" t="s">
        <v>15</v>
      </c>
      <c r="F15" s="218"/>
      <c r="G15" s="217" t="s">
        <v>15</v>
      </c>
      <c r="H15" s="59"/>
      <c r="I15" s="78">
        <v>391.3</v>
      </c>
      <c r="J15" s="110"/>
      <c r="K15" s="109" t="s">
        <v>15</v>
      </c>
      <c r="L15" s="110"/>
      <c r="M15" s="109" t="s">
        <v>15</v>
      </c>
      <c r="N15" s="59"/>
      <c r="O15" s="78">
        <v>853.2</v>
      </c>
      <c r="P15" s="59"/>
      <c r="Q15" s="137">
        <v>12.5</v>
      </c>
      <c r="R15" s="59"/>
      <c r="S15" s="60" t="s">
        <v>15</v>
      </c>
      <c r="T15" s="59"/>
      <c r="U15" s="78">
        <f t="shared" si="0"/>
        <v>150.90000000000009</v>
      </c>
      <c r="V15" s="59"/>
      <c r="W15" s="137">
        <v>-15</v>
      </c>
      <c r="X15" s="59"/>
      <c r="Y15" s="60" t="s">
        <v>15</v>
      </c>
      <c r="Z15" s="59"/>
      <c r="AA15" s="78">
        <v>262.39999999999998</v>
      </c>
      <c r="AB15" s="59"/>
      <c r="AC15" s="60">
        <v>39.4</v>
      </c>
      <c r="AD15" s="59"/>
      <c r="AE15" s="60" t="s">
        <v>15</v>
      </c>
      <c r="AF15" s="48"/>
      <c r="AG15" s="60">
        <v>271.7</v>
      </c>
      <c r="AH15" s="59"/>
      <c r="AI15" s="60">
        <v>35.4</v>
      </c>
      <c r="AJ15" s="59"/>
      <c r="AK15" s="60" t="s">
        <v>15</v>
      </c>
      <c r="AL15" s="59"/>
      <c r="AM15" s="84">
        <v>168.2</v>
      </c>
      <c r="AN15" s="59"/>
      <c r="AO15" s="60">
        <v>-12.3</v>
      </c>
      <c r="AP15" s="59"/>
      <c r="AQ15" s="60" t="s">
        <v>15</v>
      </c>
    </row>
    <row r="16" spans="1:44" ht="16" thickBot="1" x14ac:dyDescent="0.4">
      <c r="A16" s="21" t="s">
        <v>58</v>
      </c>
      <c r="B16" s="59"/>
      <c r="C16" s="213">
        <v>-18</v>
      </c>
      <c r="D16" s="205"/>
      <c r="E16" s="217" t="s">
        <v>15</v>
      </c>
      <c r="F16" s="218"/>
      <c r="G16" s="217" t="s">
        <v>15</v>
      </c>
      <c r="H16" s="59"/>
      <c r="I16" s="78">
        <v>-18.2</v>
      </c>
      <c r="J16" s="110"/>
      <c r="K16" s="109" t="s">
        <v>15</v>
      </c>
      <c r="L16" s="110"/>
      <c r="M16" s="109" t="s">
        <v>15</v>
      </c>
      <c r="N16" s="59"/>
      <c r="O16" s="78">
        <v>-110.8</v>
      </c>
      <c r="P16" s="59"/>
      <c r="Q16" s="137">
        <v>145.69999999999999</v>
      </c>
      <c r="R16" s="59"/>
      <c r="S16" s="60" t="s">
        <v>15</v>
      </c>
      <c r="T16" s="59"/>
      <c r="U16" s="78">
        <f t="shared" si="0"/>
        <v>-19.100000000000009</v>
      </c>
      <c r="V16" s="59"/>
      <c r="W16" s="137">
        <v>64.7</v>
      </c>
      <c r="X16" s="59"/>
      <c r="Y16" s="60" t="s">
        <v>15</v>
      </c>
      <c r="Z16" s="59"/>
      <c r="AA16" s="78">
        <v>-15.8</v>
      </c>
      <c r="AB16" s="59"/>
      <c r="AC16" s="60">
        <v>47.7</v>
      </c>
      <c r="AD16" s="59"/>
      <c r="AE16" s="60" t="s">
        <v>15</v>
      </c>
      <c r="AF16" s="48"/>
      <c r="AG16" s="60">
        <v>-64.599999999999994</v>
      </c>
      <c r="AH16" s="59"/>
      <c r="AI16" s="60">
        <v>471.7</v>
      </c>
      <c r="AJ16" s="59"/>
      <c r="AK16" s="60" t="s">
        <v>15</v>
      </c>
      <c r="AL16" s="59"/>
      <c r="AM16" s="60">
        <v>-11.3</v>
      </c>
      <c r="AN16" s="59"/>
      <c r="AO16" s="60">
        <v>-1.7</v>
      </c>
      <c r="AP16" s="59"/>
      <c r="AQ16" s="60" t="s">
        <v>15</v>
      </c>
    </row>
    <row r="17" spans="1:43" ht="16" thickBot="1" x14ac:dyDescent="0.4">
      <c r="A17" s="21" t="s">
        <v>59</v>
      </c>
      <c r="B17" s="59"/>
      <c r="C17" s="213">
        <v>-37.799999999999997</v>
      </c>
      <c r="D17" s="205"/>
      <c r="E17" s="217" t="s">
        <v>15</v>
      </c>
      <c r="F17" s="218"/>
      <c r="G17" s="217" t="s">
        <v>15</v>
      </c>
      <c r="H17" s="59"/>
      <c r="I17" s="78">
        <v>-24.4</v>
      </c>
      <c r="J17" s="110"/>
      <c r="K17" s="109" t="s">
        <v>15</v>
      </c>
      <c r="L17" s="110"/>
      <c r="M17" s="109" t="s">
        <v>15</v>
      </c>
      <c r="N17" s="59"/>
      <c r="O17" s="78">
        <v>-92.1</v>
      </c>
      <c r="P17" s="59"/>
      <c r="Q17" s="137">
        <v>15.6</v>
      </c>
      <c r="R17" s="59"/>
      <c r="S17" s="60" t="s">
        <v>15</v>
      </c>
      <c r="T17" s="59"/>
      <c r="U17" s="78">
        <f t="shared" si="0"/>
        <v>-42.899999999999991</v>
      </c>
      <c r="V17" s="59"/>
      <c r="W17" s="137">
        <v>141</v>
      </c>
      <c r="X17" s="59"/>
      <c r="Y17" s="60" t="s">
        <v>15</v>
      </c>
      <c r="Z17" s="59"/>
      <c r="AA17" s="78">
        <v>-17.3</v>
      </c>
      <c r="AB17" s="59"/>
      <c r="AC17" s="60">
        <v>10.9</v>
      </c>
      <c r="AD17" s="59"/>
      <c r="AE17" s="60" t="s">
        <v>15</v>
      </c>
      <c r="AF17" s="48"/>
      <c r="AG17" s="60">
        <v>-14.3</v>
      </c>
      <c r="AH17" s="59"/>
      <c r="AI17" s="60">
        <v>-35.9</v>
      </c>
      <c r="AJ17" s="59"/>
      <c r="AK17" s="60" t="s">
        <v>15</v>
      </c>
      <c r="AL17" s="59"/>
      <c r="AM17" s="60">
        <v>-17.600000000000001</v>
      </c>
      <c r="AN17" s="59"/>
      <c r="AO17" s="60">
        <v>-26.7</v>
      </c>
      <c r="AP17" s="59"/>
      <c r="AQ17" s="60" t="s">
        <v>15</v>
      </c>
    </row>
    <row r="18" spans="1:43" ht="16" thickBot="1" x14ac:dyDescent="0.4">
      <c r="A18" s="21" t="s">
        <v>60</v>
      </c>
      <c r="B18" s="59"/>
      <c r="C18" s="213">
        <v>403.4</v>
      </c>
      <c r="D18" s="205"/>
      <c r="E18" s="217" t="s">
        <v>15</v>
      </c>
      <c r="F18" s="218"/>
      <c r="G18" s="217" t="s">
        <v>15</v>
      </c>
      <c r="H18" s="59"/>
      <c r="I18" s="78">
        <v>348.7</v>
      </c>
      <c r="J18" s="110"/>
      <c r="K18" s="109" t="s">
        <v>15</v>
      </c>
      <c r="L18" s="110"/>
      <c r="M18" s="109" t="s">
        <v>15</v>
      </c>
      <c r="N18" s="59"/>
      <c r="O18" s="78">
        <v>650.29999999999995</v>
      </c>
      <c r="P18" s="59"/>
      <c r="Q18" s="137">
        <v>2.7</v>
      </c>
      <c r="R18" s="59"/>
      <c r="S18" s="60" t="s">
        <v>15</v>
      </c>
      <c r="T18" s="59"/>
      <c r="U18" s="78">
        <f t="shared" si="0"/>
        <v>88.899999999999864</v>
      </c>
      <c r="V18" s="59"/>
      <c r="W18" s="137">
        <v>-40</v>
      </c>
      <c r="X18" s="59"/>
      <c r="Y18" s="60" t="s">
        <v>15</v>
      </c>
      <c r="Z18" s="59"/>
      <c r="AA18" s="78">
        <v>229.3</v>
      </c>
      <c r="AB18" s="59"/>
      <c r="AC18" s="60">
        <v>41.5</v>
      </c>
      <c r="AD18" s="59"/>
      <c r="AE18" s="60" t="s">
        <v>15</v>
      </c>
      <c r="AF18" s="48"/>
      <c r="AG18" s="60">
        <v>192.8</v>
      </c>
      <c r="AH18" s="59"/>
      <c r="AI18" s="60">
        <v>15.4</v>
      </c>
      <c r="AJ18" s="59"/>
      <c r="AK18" s="60" t="s">
        <v>15</v>
      </c>
      <c r="AL18" s="59"/>
      <c r="AM18" s="84">
        <v>139.30000000000001</v>
      </c>
      <c r="AN18" s="59"/>
      <c r="AO18" s="60">
        <v>-10.8</v>
      </c>
      <c r="AP18" s="59"/>
      <c r="AQ18" s="60" t="s">
        <v>15</v>
      </c>
    </row>
    <row r="19" spans="1:43" ht="16" thickBot="1" x14ac:dyDescent="0.4">
      <c r="A19" s="21" t="s">
        <v>3</v>
      </c>
      <c r="B19" s="59"/>
      <c r="C19" s="213">
        <v>-109.3</v>
      </c>
      <c r="D19" s="205"/>
      <c r="E19" s="217" t="s">
        <v>15</v>
      </c>
      <c r="F19" s="218"/>
      <c r="G19" s="217" t="s">
        <v>15</v>
      </c>
      <c r="H19" s="59"/>
      <c r="I19" s="78">
        <v>-94.7</v>
      </c>
      <c r="J19" s="110"/>
      <c r="K19" s="109" t="s">
        <v>15</v>
      </c>
      <c r="L19" s="110"/>
      <c r="M19" s="109" t="s">
        <v>15</v>
      </c>
      <c r="N19" s="59"/>
      <c r="O19" s="78">
        <v>-188.9</v>
      </c>
      <c r="P19" s="59"/>
      <c r="Q19" s="137">
        <v>18.399999999999999</v>
      </c>
      <c r="R19" s="59"/>
      <c r="S19" s="60" t="s">
        <v>15</v>
      </c>
      <c r="T19" s="59"/>
      <c r="U19" s="78">
        <f t="shared" si="0"/>
        <v>-25.900000000000006</v>
      </c>
      <c r="V19" s="59"/>
      <c r="W19" s="137">
        <v>-21.3</v>
      </c>
      <c r="X19" s="59"/>
      <c r="Y19" s="60" t="s">
        <v>15</v>
      </c>
      <c r="Z19" s="59"/>
      <c r="AA19" s="78">
        <v>-68.3</v>
      </c>
      <c r="AB19" s="59"/>
      <c r="AC19" s="60">
        <v>65</v>
      </c>
      <c r="AD19" s="59"/>
      <c r="AE19" s="60" t="s">
        <v>15</v>
      </c>
      <c r="AF19" s="48"/>
      <c r="AG19" s="60">
        <v>-55.6</v>
      </c>
      <c r="AH19" s="59"/>
      <c r="AI19" s="60">
        <v>26.4</v>
      </c>
      <c r="AJ19" s="59"/>
      <c r="AK19" s="60" t="s">
        <v>15</v>
      </c>
      <c r="AL19" s="59"/>
      <c r="AM19" s="60">
        <v>-39.1</v>
      </c>
      <c r="AN19" s="59"/>
      <c r="AO19" s="60">
        <v>-5.0999999999999996</v>
      </c>
      <c r="AP19" s="59"/>
      <c r="AQ19" s="60" t="s">
        <v>15</v>
      </c>
    </row>
    <row r="20" spans="1:43" ht="16" thickBot="1" x14ac:dyDescent="0.4">
      <c r="A20" s="21" t="s">
        <v>1</v>
      </c>
      <c r="B20" s="59"/>
      <c r="C20" s="213">
        <v>294.10000000000002</v>
      </c>
      <c r="D20" s="205"/>
      <c r="E20" s="217" t="s">
        <v>15</v>
      </c>
      <c r="F20" s="218"/>
      <c r="G20" s="217" t="s">
        <v>15</v>
      </c>
      <c r="H20" s="59"/>
      <c r="I20" s="78">
        <v>254</v>
      </c>
      <c r="J20" s="110"/>
      <c r="K20" s="109" t="s">
        <v>15</v>
      </c>
      <c r="L20" s="110"/>
      <c r="M20" s="109" t="s">
        <v>15</v>
      </c>
      <c r="N20" s="59"/>
      <c r="O20" s="78">
        <v>461.4</v>
      </c>
      <c r="P20" s="59"/>
      <c r="Q20" s="137">
        <v>-2.6</v>
      </c>
      <c r="R20" s="59"/>
      <c r="S20" s="60" t="s">
        <v>15</v>
      </c>
      <c r="T20" s="59"/>
      <c r="U20" s="78">
        <f t="shared" si="0"/>
        <v>63</v>
      </c>
      <c r="V20" s="59"/>
      <c r="W20" s="137">
        <v>-45.3</v>
      </c>
      <c r="X20" s="59"/>
      <c r="Y20" s="60" t="s">
        <v>15</v>
      </c>
      <c r="Z20" s="59"/>
      <c r="AA20" s="78">
        <v>161</v>
      </c>
      <c r="AB20" s="59"/>
      <c r="AC20" s="60">
        <v>33.5</v>
      </c>
      <c r="AD20" s="59"/>
      <c r="AE20" s="60" t="s">
        <v>15</v>
      </c>
      <c r="AF20" s="48"/>
      <c r="AG20" s="60">
        <v>137.19999999999999</v>
      </c>
      <c r="AH20" s="59"/>
      <c r="AI20" s="60">
        <v>11.5</v>
      </c>
      <c r="AJ20" s="59"/>
      <c r="AK20" s="60" t="s">
        <v>15</v>
      </c>
      <c r="AL20" s="59"/>
      <c r="AM20" s="84">
        <v>100.2</v>
      </c>
      <c r="AN20" s="59"/>
      <c r="AO20" s="60">
        <v>-12.9</v>
      </c>
      <c r="AP20" s="59"/>
      <c r="AQ20" s="60" t="s">
        <v>15</v>
      </c>
    </row>
    <row r="21" spans="1:43" s="70" customFormat="1" ht="5.15" customHeight="1" x14ac:dyDescent="0.35">
      <c r="B21" s="71"/>
      <c r="D21" s="71"/>
      <c r="P21" s="71"/>
      <c r="R21" s="71"/>
      <c r="T21" s="71"/>
      <c r="V21" s="71"/>
      <c r="X21" s="71"/>
      <c r="Z21" s="71"/>
      <c r="AB21" s="71"/>
      <c r="AD21" s="71"/>
      <c r="AF21" s="71"/>
      <c r="AH21" s="71"/>
      <c r="AJ21" s="71"/>
      <c r="AL21" s="71"/>
      <c r="AN21" s="71"/>
    </row>
    <row r="22" spans="1:43" s="70" customFormat="1" ht="3" customHeight="1" x14ac:dyDescent="0.35">
      <c r="AF22" s="71"/>
    </row>
    <row r="23" spans="1:43" s="70" customFormat="1" ht="15.65" customHeight="1" x14ac:dyDescent="0.35">
      <c r="A23" s="244" t="s">
        <v>93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141"/>
    </row>
    <row r="25" spans="1:43" x14ac:dyDescent="0.35">
      <c r="AO25" s="77"/>
    </row>
    <row r="26" spans="1:43" x14ac:dyDescent="0.35">
      <c r="O26" s="111"/>
      <c r="U26" s="111"/>
      <c r="AA26" s="111"/>
    </row>
    <row r="29" spans="1:43" x14ac:dyDescent="0.35">
      <c r="O29" s="111"/>
      <c r="U29" s="111"/>
      <c r="AA29" s="111"/>
    </row>
  </sheetData>
  <sheetProtection algorithmName="SHA-512" hashValue="omZlZDG9A2avsluwEOK1/SY7oSgz1CRyxalav492s2MOXmF0n1+hObHGVPRJuoOObs9pjEMp7xmvQo/kAdxmbA==" saltValue="iX+JTXIy+xwaVmayTSGFwQ==" spinCount="100000" sheet="1" objects="1" scenarios="1"/>
  <mergeCells count="11">
    <mergeCell ref="AI6:AK6"/>
    <mergeCell ref="A23:AK23"/>
    <mergeCell ref="AO6:AQ6"/>
    <mergeCell ref="AM4:AQ4"/>
    <mergeCell ref="A5:AK5"/>
    <mergeCell ref="AM5:AQ5"/>
    <mergeCell ref="AC6:AE6"/>
    <mergeCell ref="W6:Y6"/>
    <mergeCell ref="Q6:S6"/>
    <mergeCell ref="E6:G6"/>
    <mergeCell ref="K6:M6"/>
  </mergeCells>
  <pageMargins left="0.25" right="0.25" top="0.75" bottom="0.75" header="0.3" footer="0.3"/>
  <pageSetup paperSize="9" scale="40" orientation="landscape" horizontalDpi="1200" verticalDpi="1200" r:id="rId1"/>
  <headerFooter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56EC6-01A5-423F-A254-BF7EEDBF5A2A}">
  <sheetPr codeName="Tabelle1">
    <pageSetUpPr fitToPage="1"/>
  </sheetPr>
  <dimension ref="A1:S56"/>
  <sheetViews>
    <sheetView view="pageBreakPreview" topLeftCell="A7" zoomScale="130" zoomScaleNormal="90" zoomScaleSheetLayoutView="130" workbookViewId="0">
      <selection activeCell="M43" sqref="M43"/>
    </sheetView>
  </sheetViews>
  <sheetFormatPr baseColWidth="10" defaultColWidth="10.7265625" defaultRowHeight="14" x14ac:dyDescent="0.3"/>
  <cols>
    <col min="1" max="1" width="65.54296875" style="1" customWidth="1"/>
    <col min="2" max="2" width="0.81640625" style="1" customWidth="1"/>
    <col min="3" max="3" width="13.54296875" style="1" customWidth="1"/>
    <col min="4" max="4" width="0.81640625" style="1" customWidth="1"/>
    <col min="5" max="5" width="14.54296875" style="1" customWidth="1"/>
    <col min="6" max="6" width="0.6328125" style="1" customWidth="1"/>
    <col min="7" max="7" width="13.54296875" style="1" customWidth="1"/>
    <col min="8" max="8" width="0.81640625" style="1" customWidth="1"/>
    <col min="9" max="9" width="13.54296875" style="1" customWidth="1"/>
    <col min="10" max="10" width="0.81640625" style="1" customWidth="1"/>
    <col min="11" max="11" width="13.54296875" style="1" customWidth="1"/>
    <col min="12" max="12" width="0.81640625" style="1" customWidth="1"/>
    <col min="13" max="13" width="13.54296875" style="1" customWidth="1"/>
    <col min="14" max="14" width="0.81640625" style="1" customWidth="1"/>
    <col min="15" max="15" width="13.54296875" style="1" customWidth="1"/>
    <col min="16" max="16" width="0.81640625" style="1" customWidth="1"/>
    <col min="17" max="16384" width="10.7265625" style="1"/>
  </cols>
  <sheetData>
    <row r="1" spans="1:19" ht="16.5" customHeight="1" x14ac:dyDescent="0.3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ht="13.5" customHeigh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9" ht="15" customHeight="1" x14ac:dyDescent="0.3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9" ht="18" customHeight="1" thickBot="1" x14ac:dyDescent="0.35">
      <c r="A4" s="246" t="s">
        <v>26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9" ht="40.15" customHeight="1" thickTop="1" thickBot="1" x14ac:dyDescent="0.4">
      <c r="A5" s="30" t="s">
        <v>0</v>
      </c>
      <c r="B5" s="31"/>
      <c r="C5" s="3" t="s">
        <v>190</v>
      </c>
      <c r="D5" s="31"/>
      <c r="E5" s="3" t="s">
        <v>171</v>
      </c>
      <c r="F5" s="3"/>
      <c r="G5" s="3" t="s">
        <v>154</v>
      </c>
      <c r="H5" s="31"/>
      <c r="I5" s="3" t="s">
        <v>152</v>
      </c>
      <c r="J5" s="31"/>
      <c r="K5" s="3" t="s">
        <v>143</v>
      </c>
      <c r="L5" s="31"/>
      <c r="M5" s="3" t="s">
        <v>132</v>
      </c>
      <c r="N5" s="5"/>
      <c r="O5" s="3" t="s">
        <v>28</v>
      </c>
      <c r="P5" s="5"/>
    </row>
    <row r="6" spans="1:19" ht="16.5" thickTop="1" thickBot="1" x14ac:dyDescent="0.4">
      <c r="A6" s="4"/>
      <c r="B6" s="6"/>
      <c r="C6" s="204"/>
      <c r="D6" s="6"/>
      <c r="E6" s="78"/>
      <c r="F6" s="78"/>
      <c r="G6" s="78"/>
      <c r="H6" s="6"/>
      <c r="I6" s="78"/>
      <c r="J6" s="163"/>
      <c r="K6" s="78"/>
      <c r="L6" s="6"/>
      <c r="M6" s="78"/>
      <c r="N6" s="63"/>
      <c r="O6" s="78"/>
      <c r="P6" s="63"/>
    </row>
    <row r="7" spans="1:19" ht="15.65" customHeight="1" thickBot="1" x14ac:dyDescent="0.4">
      <c r="A7" s="86" t="s">
        <v>1</v>
      </c>
      <c r="B7" s="13"/>
      <c r="C7" s="216">
        <v>294.10000000000002</v>
      </c>
      <c r="D7" s="13"/>
      <c r="E7" s="171">
        <v>254</v>
      </c>
      <c r="F7" s="171"/>
      <c r="G7" s="171">
        <v>461.4</v>
      </c>
      <c r="H7" s="13"/>
      <c r="I7" s="171">
        <f t="shared" ref="I7:I13" si="0">G7-SUM(K7,M7,O7)</f>
        <v>63</v>
      </c>
      <c r="J7" s="13"/>
      <c r="K7" s="79">
        <v>161</v>
      </c>
      <c r="L7" s="13"/>
      <c r="M7" s="107">
        <v>137.19999999999999</v>
      </c>
      <c r="N7" s="64"/>
      <c r="O7" s="107">
        <v>100.2</v>
      </c>
      <c r="P7" s="64"/>
      <c r="S7"/>
    </row>
    <row r="8" spans="1:19" ht="15.65" customHeight="1" thickBot="1" x14ac:dyDescent="0.4">
      <c r="A8" s="87" t="s">
        <v>211</v>
      </c>
      <c r="B8" s="13"/>
      <c r="C8" s="224">
        <v>7.2</v>
      </c>
      <c r="D8" s="13"/>
      <c r="E8" s="171"/>
      <c r="F8" s="171"/>
      <c r="G8" s="171"/>
      <c r="H8" s="13"/>
      <c r="I8" s="171"/>
      <c r="J8" s="13"/>
      <c r="K8" s="79"/>
      <c r="L8" s="13"/>
      <c r="M8" s="225" t="s">
        <v>212</v>
      </c>
      <c r="N8" s="226" t="s">
        <v>212</v>
      </c>
      <c r="O8" s="225" t="s">
        <v>212</v>
      </c>
      <c r="P8" s="64"/>
      <c r="S8"/>
    </row>
    <row r="9" spans="1:19" ht="15.65" customHeight="1" thickBot="1" x14ac:dyDescent="0.4">
      <c r="A9" s="85" t="s">
        <v>2</v>
      </c>
      <c r="B9" s="9"/>
      <c r="C9" s="184">
        <v>88.9</v>
      </c>
      <c r="D9" s="9"/>
      <c r="E9" s="172">
        <v>86.9</v>
      </c>
      <c r="F9" s="172"/>
      <c r="G9" s="172">
        <v>373.5</v>
      </c>
      <c r="H9" s="9"/>
      <c r="I9" s="172">
        <f t="shared" si="0"/>
        <v>89.899999999999977</v>
      </c>
      <c r="J9" s="9"/>
      <c r="K9" s="78">
        <v>80.900000000000006</v>
      </c>
      <c r="L9" s="9"/>
      <c r="M9" s="165">
        <v>130.1</v>
      </c>
      <c r="N9" s="63"/>
      <c r="O9" s="165">
        <v>72.599999999999994</v>
      </c>
      <c r="P9" s="63"/>
      <c r="R9"/>
    </row>
    <row r="10" spans="1:19" ht="15.65" customHeight="1" thickBot="1" x14ac:dyDescent="0.4">
      <c r="A10" s="85" t="s">
        <v>3</v>
      </c>
      <c r="B10" s="9"/>
      <c r="C10" s="184">
        <v>107.6</v>
      </c>
      <c r="D10" s="9"/>
      <c r="E10" s="172">
        <v>94.7</v>
      </c>
      <c r="F10" s="172"/>
      <c r="G10" s="172">
        <v>188.9</v>
      </c>
      <c r="H10" s="9"/>
      <c r="I10" s="172">
        <f t="shared" si="0"/>
        <v>25.900000000000006</v>
      </c>
      <c r="J10" s="9"/>
      <c r="K10" s="78">
        <v>68.3</v>
      </c>
      <c r="L10" s="9"/>
      <c r="M10" s="165">
        <v>55.6</v>
      </c>
      <c r="N10" s="63"/>
      <c r="O10" s="165">
        <v>39.1</v>
      </c>
      <c r="P10" s="63"/>
    </row>
    <row r="11" spans="1:19" ht="15.65" customHeight="1" thickBot="1" x14ac:dyDescent="0.4">
      <c r="A11" s="85" t="s">
        <v>4</v>
      </c>
      <c r="B11" s="9"/>
      <c r="C11" s="184">
        <v>-121.4</v>
      </c>
      <c r="D11" s="9"/>
      <c r="E11" s="172">
        <v>-47.7</v>
      </c>
      <c r="F11" s="172"/>
      <c r="G11" s="172">
        <v>-222.5</v>
      </c>
      <c r="H11" s="9"/>
      <c r="I11" s="172">
        <f t="shared" si="0"/>
        <v>-68.300000000000011</v>
      </c>
      <c r="J11" s="9"/>
      <c r="K11" s="78">
        <v>-60.9</v>
      </c>
      <c r="L11" s="9"/>
      <c r="M11" s="78">
        <v>-55.5</v>
      </c>
      <c r="N11" s="63"/>
      <c r="O11" s="78">
        <v>-37.799999999999997</v>
      </c>
      <c r="P11" s="63"/>
    </row>
    <row r="12" spans="1:19" ht="15.65" customHeight="1" thickBot="1" x14ac:dyDescent="0.4">
      <c r="A12" s="85" t="s">
        <v>5</v>
      </c>
      <c r="B12" s="9"/>
      <c r="C12" s="184">
        <v>21</v>
      </c>
      <c r="D12" s="9"/>
      <c r="E12" s="172">
        <v>18.2</v>
      </c>
      <c r="F12" s="172"/>
      <c r="G12" s="172">
        <v>59.5</v>
      </c>
      <c r="H12" s="9"/>
      <c r="I12" s="172">
        <f t="shared" si="0"/>
        <v>18.200000000000003</v>
      </c>
      <c r="J12" s="9"/>
      <c r="K12" s="78">
        <v>15.2</v>
      </c>
      <c r="L12" s="9"/>
      <c r="M12" s="114">
        <v>13.1</v>
      </c>
      <c r="N12" s="63"/>
      <c r="O12" s="114">
        <v>13</v>
      </c>
      <c r="P12" s="63"/>
    </row>
    <row r="13" spans="1:19" ht="15.65" customHeight="1" thickBot="1" x14ac:dyDescent="0.4">
      <c r="A13" s="85" t="s">
        <v>6</v>
      </c>
      <c r="B13" s="9"/>
      <c r="C13" s="184">
        <v>-15.8</v>
      </c>
      <c r="D13" s="9"/>
      <c r="E13" s="172">
        <v>-8</v>
      </c>
      <c r="F13" s="172"/>
      <c r="G13" s="172">
        <v>-49.5</v>
      </c>
      <c r="H13" s="9"/>
      <c r="I13" s="172">
        <f t="shared" si="0"/>
        <v>-15.899999999999999</v>
      </c>
      <c r="J13" s="9"/>
      <c r="K13" s="78">
        <v>-15</v>
      </c>
      <c r="L13" s="9"/>
      <c r="M13" s="78">
        <v>-12</v>
      </c>
      <c r="N13" s="63"/>
      <c r="O13" s="78">
        <v>-6.6</v>
      </c>
      <c r="P13" s="63"/>
    </row>
    <row r="14" spans="1:19" ht="15.65" customHeight="1" thickBot="1" x14ac:dyDescent="0.4">
      <c r="A14" s="190" t="s">
        <v>187</v>
      </c>
      <c r="B14" s="9"/>
      <c r="C14" s="228" t="s">
        <v>213</v>
      </c>
      <c r="D14" s="191"/>
      <c r="E14" s="192" t="s">
        <v>188</v>
      </c>
      <c r="F14" s="192"/>
      <c r="G14" s="192"/>
      <c r="H14" s="191"/>
      <c r="I14" s="192"/>
      <c r="J14" s="191"/>
      <c r="K14" s="193"/>
      <c r="L14" s="191"/>
      <c r="M14" s="193" t="s">
        <v>214</v>
      </c>
      <c r="N14" s="194"/>
      <c r="O14" s="193" t="s">
        <v>189</v>
      </c>
      <c r="P14" s="63"/>
    </row>
    <row r="15" spans="1:19" ht="15.65" customHeight="1" thickBot="1" x14ac:dyDescent="0.4">
      <c r="A15" s="195" t="s">
        <v>8</v>
      </c>
      <c r="B15" s="10"/>
      <c r="C15" s="184">
        <v>-152.80000000000001</v>
      </c>
      <c r="D15" s="10"/>
      <c r="E15" s="172">
        <v>-149.80000000000001</v>
      </c>
      <c r="F15" s="172"/>
      <c r="G15" s="172">
        <v>-486.3</v>
      </c>
      <c r="H15" s="10"/>
      <c r="I15" s="172">
        <v>-194</v>
      </c>
      <c r="J15" s="10"/>
      <c r="K15" s="78">
        <v>-88.6</v>
      </c>
      <c r="L15" s="10"/>
      <c r="M15" s="78">
        <v>-118.3</v>
      </c>
      <c r="N15" s="63"/>
      <c r="O15" s="78">
        <v>-85.4</v>
      </c>
      <c r="P15" s="63"/>
    </row>
    <row r="16" spans="1:19" ht="15.5" customHeight="1" thickBot="1" x14ac:dyDescent="0.4">
      <c r="A16" s="195" t="s">
        <v>9</v>
      </c>
      <c r="B16" s="10"/>
      <c r="C16" s="184">
        <v>-219.1</v>
      </c>
      <c r="D16" s="10"/>
      <c r="E16" s="172">
        <v>-453.7</v>
      </c>
      <c r="F16" s="172"/>
      <c r="G16" s="172">
        <v>-501.2</v>
      </c>
      <c r="H16" s="10"/>
      <c r="I16" s="172">
        <v>-72.2</v>
      </c>
      <c r="J16" s="10"/>
      <c r="K16" s="78">
        <v>-10.7</v>
      </c>
      <c r="L16" s="10"/>
      <c r="M16" s="78">
        <v>-123.6</v>
      </c>
      <c r="N16" s="63"/>
      <c r="O16" s="78">
        <v>-294.7</v>
      </c>
      <c r="P16" s="63"/>
    </row>
    <row r="17" spans="1:18" ht="15.65" customHeight="1" thickBot="1" x14ac:dyDescent="0.4">
      <c r="A17" s="195" t="s">
        <v>10</v>
      </c>
      <c r="B17" s="10"/>
      <c r="C17" s="184">
        <v>76.599999999999994</v>
      </c>
      <c r="D17" s="10"/>
      <c r="E17" s="172">
        <v>273.89999999999998</v>
      </c>
      <c r="F17" s="172"/>
      <c r="G17" s="172">
        <v>412.2</v>
      </c>
      <c r="H17" s="10"/>
      <c r="I17" s="172">
        <v>133.9</v>
      </c>
      <c r="J17" s="10"/>
      <c r="K17" s="78">
        <v>-14.9</v>
      </c>
      <c r="L17" s="10"/>
      <c r="M17" s="165">
        <v>73.599999999999994</v>
      </c>
      <c r="N17" s="63"/>
      <c r="O17" s="165">
        <v>219.6</v>
      </c>
      <c r="P17" s="63"/>
    </row>
    <row r="18" spans="1:18" ht="15.65" customHeight="1" thickBot="1" x14ac:dyDescent="0.4">
      <c r="A18" s="183" t="s">
        <v>183</v>
      </c>
      <c r="B18" s="9"/>
      <c r="C18" s="184">
        <v>-295.3</v>
      </c>
      <c r="D18" s="9"/>
      <c r="E18" s="172">
        <v>-329.6</v>
      </c>
      <c r="F18" s="172"/>
      <c r="G18" s="172">
        <v>-575.29999999999995</v>
      </c>
      <c r="H18" s="9"/>
      <c r="I18" s="172">
        <f>G18-SUM(K18,M18,O18)</f>
        <v>-132.29999999999995</v>
      </c>
      <c r="J18" s="9"/>
      <c r="K18" s="78">
        <v>-114.2</v>
      </c>
      <c r="L18" s="9"/>
      <c r="M18" s="78">
        <v>-168.3</v>
      </c>
      <c r="N18" s="63"/>
      <c r="O18" s="78">
        <v>-160.5</v>
      </c>
      <c r="P18" s="63"/>
      <c r="R18"/>
    </row>
    <row r="19" spans="1:18" ht="15.65" customHeight="1" thickBot="1" x14ac:dyDescent="0.4">
      <c r="A19" s="183" t="s">
        <v>182</v>
      </c>
      <c r="B19" s="10"/>
      <c r="C19" s="184">
        <v>3.4</v>
      </c>
      <c r="D19" s="10"/>
      <c r="E19" s="172">
        <v>-38.5</v>
      </c>
      <c r="F19" s="172"/>
      <c r="G19" s="172">
        <v>-13.2</v>
      </c>
      <c r="H19" s="10"/>
      <c r="I19" s="172">
        <v>3.7</v>
      </c>
      <c r="J19" s="10"/>
      <c r="K19" s="78">
        <v>37.6</v>
      </c>
      <c r="L19" s="10"/>
      <c r="M19" s="165">
        <v>-54.2</v>
      </c>
      <c r="N19" s="63"/>
      <c r="O19" s="165">
        <v>-0.3</v>
      </c>
      <c r="P19" s="63"/>
    </row>
    <row r="20" spans="1:18" ht="15.65" customHeight="1" thickBot="1" x14ac:dyDescent="0.4">
      <c r="A20" s="85" t="s">
        <v>7</v>
      </c>
      <c r="B20" s="9"/>
      <c r="C20" s="184">
        <v>-3.6</v>
      </c>
      <c r="D20" s="9"/>
      <c r="E20" s="172">
        <v>-2.2999999999999998</v>
      </c>
      <c r="F20" s="172"/>
      <c r="G20" s="172">
        <v>149.1</v>
      </c>
      <c r="H20" s="9"/>
      <c r="I20" s="172">
        <f>G20-SUM(K20,M20,O20)</f>
        <v>100.6</v>
      </c>
      <c r="J20" s="9"/>
      <c r="K20" s="78">
        <v>28.9</v>
      </c>
      <c r="L20" s="9"/>
      <c r="M20" s="165">
        <v>-46.6</v>
      </c>
      <c r="N20" s="63"/>
      <c r="O20" s="165">
        <v>66.2</v>
      </c>
      <c r="P20" s="63"/>
    </row>
    <row r="21" spans="1:18" ht="15.65" customHeight="1" thickBot="1" x14ac:dyDescent="0.4">
      <c r="A21" s="85" t="s">
        <v>135</v>
      </c>
      <c r="B21" s="9"/>
      <c r="C21" s="184" t="s">
        <v>15</v>
      </c>
      <c r="D21" s="9"/>
      <c r="E21" s="172" t="s">
        <v>15</v>
      </c>
      <c r="F21" s="172"/>
      <c r="G21" s="172">
        <v>0.1</v>
      </c>
      <c r="H21" s="9"/>
      <c r="I21" s="172">
        <f t="shared" ref="I21:I22" si="1">G21-SUM(K21,M21,O21)</f>
        <v>0.1</v>
      </c>
      <c r="J21" s="9"/>
      <c r="K21" s="78" t="s">
        <v>15</v>
      </c>
      <c r="L21" s="9"/>
      <c r="M21" s="78" t="s">
        <v>15</v>
      </c>
      <c r="N21" s="63"/>
      <c r="O21" s="78" t="s">
        <v>15</v>
      </c>
      <c r="P21" s="63"/>
    </row>
    <row r="22" spans="1:18" ht="15.4" customHeight="1" thickBot="1" x14ac:dyDescent="0.4">
      <c r="A22" s="85" t="s">
        <v>11</v>
      </c>
      <c r="B22" s="9"/>
      <c r="C22" s="184">
        <v>2.2999999999999998</v>
      </c>
      <c r="D22" s="9"/>
      <c r="E22" s="172">
        <v>3</v>
      </c>
      <c r="F22" s="172"/>
      <c r="G22" s="172">
        <v>28.3</v>
      </c>
      <c r="H22" s="9"/>
      <c r="I22" s="172">
        <f t="shared" si="1"/>
        <v>21.1</v>
      </c>
      <c r="J22" s="9"/>
      <c r="K22" s="78">
        <v>2.2000000000000002</v>
      </c>
      <c r="L22" s="9"/>
      <c r="M22" s="114">
        <v>2</v>
      </c>
      <c r="N22" s="63"/>
      <c r="O22" s="114">
        <v>3</v>
      </c>
      <c r="P22" s="63"/>
    </row>
    <row r="23" spans="1:18" ht="15.4" customHeight="1" thickBot="1" x14ac:dyDescent="0.4">
      <c r="A23" s="85" t="s">
        <v>12</v>
      </c>
      <c r="B23" s="9"/>
      <c r="C23" s="184">
        <v>9.6999999999999993</v>
      </c>
      <c r="D23" s="9"/>
      <c r="E23" s="172">
        <v>4.7</v>
      </c>
      <c r="F23" s="172"/>
      <c r="G23" s="172">
        <v>-11.7</v>
      </c>
      <c r="H23" s="9"/>
      <c r="I23" s="172">
        <v>-1.2</v>
      </c>
      <c r="J23" s="9"/>
      <c r="K23" s="78">
        <v>-0.3</v>
      </c>
      <c r="L23" s="9"/>
      <c r="M23" s="78">
        <v>1</v>
      </c>
      <c r="N23" s="63"/>
      <c r="O23" s="78">
        <v>-11.3</v>
      </c>
      <c r="P23" s="63"/>
    </row>
    <row r="24" spans="1:18" ht="15.65" customHeight="1" thickBot="1" x14ac:dyDescent="0.35">
      <c r="A24" s="86" t="s">
        <v>13</v>
      </c>
      <c r="B24" s="13"/>
      <c r="C24" s="216">
        <v>98.1</v>
      </c>
      <c r="D24" s="13"/>
      <c r="E24" s="171">
        <v>35.4</v>
      </c>
      <c r="F24" s="171"/>
      <c r="G24" s="171">
        <v>388.6</v>
      </c>
      <c r="H24" s="13"/>
      <c r="I24" s="171">
        <v>104.8</v>
      </c>
      <c r="J24" s="13"/>
      <c r="K24" s="79">
        <v>203.7</v>
      </c>
      <c r="L24" s="13"/>
      <c r="M24" s="107">
        <v>2.4</v>
      </c>
      <c r="N24" s="64"/>
      <c r="O24" s="107">
        <v>77.599999999999994</v>
      </c>
      <c r="P24" s="64"/>
    </row>
    <row r="25" spans="1:18" ht="32.25" customHeight="1" thickBot="1" x14ac:dyDescent="0.35">
      <c r="A25" s="87" t="s">
        <v>160</v>
      </c>
      <c r="B25" s="13"/>
      <c r="C25" s="224" t="s">
        <v>15</v>
      </c>
      <c r="D25" s="13"/>
      <c r="E25" s="104" t="s">
        <v>15</v>
      </c>
      <c r="F25" s="104"/>
      <c r="G25" s="104" t="s">
        <v>15</v>
      </c>
      <c r="H25" s="13"/>
      <c r="I25" s="104" t="s">
        <v>15</v>
      </c>
      <c r="J25" s="13"/>
      <c r="K25" s="104" t="s">
        <v>15</v>
      </c>
      <c r="L25" s="13"/>
      <c r="M25" s="78" t="s">
        <v>15</v>
      </c>
      <c r="N25" s="64"/>
      <c r="O25" s="78" t="s">
        <v>15</v>
      </c>
      <c r="P25" s="64"/>
    </row>
    <row r="26" spans="1:18" ht="15.65" customHeight="1" thickBot="1" x14ac:dyDescent="0.35">
      <c r="A26" s="87" t="s">
        <v>136</v>
      </c>
      <c r="B26" s="13"/>
      <c r="C26" s="224" t="s">
        <v>15</v>
      </c>
      <c r="D26" s="13"/>
      <c r="E26" s="104" t="s">
        <v>15</v>
      </c>
      <c r="F26" s="104"/>
      <c r="G26" s="104" t="s">
        <v>15</v>
      </c>
      <c r="H26" s="13"/>
      <c r="I26" s="104" t="s">
        <v>15</v>
      </c>
      <c r="J26" s="13"/>
      <c r="K26" s="104" t="s">
        <v>15</v>
      </c>
      <c r="L26" s="13"/>
      <c r="M26" s="78" t="s">
        <v>15</v>
      </c>
      <c r="N26" s="64"/>
      <c r="O26" s="78" t="s">
        <v>15</v>
      </c>
      <c r="P26" s="64"/>
    </row>
    <row r="27" spans="1:18" ht="15.65" customHeight="1" thickBot="1" x14ac:dyDescent="0.4">
      <c r="A27" s="11" t="s">
        <v>14</v>
      </c>
      <c r="B27" s="9"/>
      <c r="C27" s="224" t="s">
        <v>15</v>
      </c>
      <c r="D27" s="9"/>
      <c r="E27" s="172">
        <v>0.1</v>
      </c>
      <c r="F27" s="172"/>
      <c r="G27" s="172">
        <v>2.5</v>
      </c>
      <c r="H27" s="9"/>
      <c r="I27" s="172">
        <f t="shared" ref="I27:I40" si="2">G27-SUM(K27,M27,O27)</f>
        <v>-0.10000000000000053</v>
      </c>
      <c r="J27" s="164"/>
      <c r="K27" s="78">
        <v>1.2000000000000002</v>
      </c>
      <c r="L27" s="9"/>
      <c r="M27" s="108">
        <v>0.1</v>
      </c>
      <c r="N27" s="63"/>
      <c r="O27" s="108">
        <v>1.3</v>
      </c>
      <c r="P27" s="63"/>
    </row>
    <row r="28" spans="1:18" ht="29.25" customHeight="1" thickBot="1" x14ac:dyDescent="0.4">
      <c r="A28" s="11" t="s">
        <v>16</v>
      </c>
      <c r="B28" s="9"/>
      <c r="C28" s="184">
        <v>6.2</v>
      </c>
      <c r="D28" s="9"/>
      <c r="E28" s="172">
        <v>7</v>
      </c>
      <c r="F28" s="172"/>
      <c r="G28" s="172">
        <v>8.8000000000000007</v>
      </c>
      <c r="H28" s="9"/>
      <c r="I28" s="172">
        <f t="shared" si="2"/>
        <v>1.3000000000000007</v>
      </c>
      <c r="J28" s="164"/>
      <c r="K28" s="78">
        <v>2.4000000000000004</v>
      </c>
      <c r="L28" s="9"/>
      <c r="M28" s="108">
        <v>3.7</v>
      </c>
      <c r="N28" s="63"/>
      <c r="O28" s="108">
        <v>1.4</v>
      </c>
      <c r="P28" s="63"/>
    </row>
    <row r="29" spans="1:18" ht="15.65" customHeight="1" thickBot="1" x14ac:dyDescent="0.4">
      <c r="A29" s="11" t="s">
        <v>17</v>
      </c>
      <c r="B29" s="9"/>
      <c r="C29" s="224" t="s">
        <v>15</v>
      </c>
      <c r="D29" s="9"/>
      <c r="E29" s="172">
        <v>-0.7</v>
      </c>
      <c r="F29" s="172"/>
      <c r="G29" s="172">
        <v>-420.5</v>
      </c>
      <c r="H29" s="9"/>
      <c r="I29" s="172">
        <f t="shared" si="2"/>
        <v>-0.69999999999998863</v>
      </c>
      <c r="J29" s="164"/>
      <c r="K29" s="78">
        <v>-364.2</v>
      </c>
      <c r="L29" s="9"/>
      <c r="M29" s="78">
        <v>0.2</v>
      </c>
      <c r="N29" s="63"/>
      <c r="O29" s="78">
        <v>-55.8</v>
      </c>
      <c r="P29" s="63"/>
    </row>
    <row r="30" spans="1:18" ht="15.65" customHeight="1" thickBot="1" x14ac:dyDescent="0.4">
      <c r="A30" s="11" t="s">
        <v>18</v>
      </c>
      <c r="B30" s="9"/>
      <c r="C30" s="184">
        <v>-45.8</v>
      </c>
      <c r="D30" s="9"/>
      <c r="E30" s="172">
        <v>-50.5</v>
      </c>
      <c r="F30" s="172"/>
      <c r="G30" s="172">
        <v>-199.3</v>
      </c>
      <c r="H30" s="9"/>
      <c r="I30" s="172">
        <f t="shared" si="2"/>
        <v>-89.4</v>
      </c>
      <c r="J30" s="164"/>
      <c r="K30" s="78">
        <v>-35.700000000000003</v>
      </c>
      <c r="L30" s="9"/>
      <c r="M30" s="78">
        <v>-36.200000000000003</v>
      </c>
      <c r="N30" s="63"/>
      <c r="O30" s="78">
        <v>-38</v>
      </c>
      <c r="P30" s="63"/>
    </row>
    <row r="31" spans="1:18" ht="15.4" customHeight="1" thickBot="1" x14ac:dyDescent="0.35">
      <c r="A31" s="12" t="s">
        <v>19</v>
      </c>
      <c r="B31" s="13"/>
      <c r="C31" s="216">
        <v>-39.6</v>
      </c>
      <c r="D31" s="13"/>
      <c r="E31" s="171">
        <v>-44.1</v>
      </c>
      <c r="F31" s="171"/>
      <c r="G31" s="171">
        <v>-608.5</v>
      </c>
      <c r="H31" s="13"/>
      <c r="I31" s="171">
        <f t="shared" si="2"/>
        <v>-88.900000000000091</v>
      </c>
      <c r="J31" s="13"/>
      <c r="K31" s="79">
        <v>-396.29999999999995</v>
      </c>
      <c r="L31" s="13"/>
      <c r="M31" s="79">
        <v>-32.200000000000003</v>
      </c>
      <c r="N31" s="64"/>
      <c r="O31" s="79">
        <v>-91.1</v>
      </c>
      <c r="P31" s="64"/>
    </row>
    <row r="32" spans="1:18" ht="15.4" customHeight="1" thickBot="1" x14ac:dyDescent="0.35">
      <c r="A32" s="87" t="s">
        <v>159</v>
      </c>
      <c r="B32" s="13"/>
      <c r="C32" s="224">
        <v>-92</v>
      </c>
      <c r="D32" s="13"/>
      <c r="E32" s="104" t="s">
        <v>15</v>
      </c>
      <c r="F32" s="104"/>
      <c r="G32" s="172">
        <v>-16.5</v>
      </c>
      <c r="H32" s="13"/>
      <c r="I32" s="172">
        <f t="shared" ref="I32" si="3">G32-SUM(K32,M32,O32)</f>
        <v>0</v>
      </c>
      <c r="J32" s="13"/>
      <c r="K32" s="104">
        <v>-16.5</v>
      </c>
      <c r="L32" s="13"/>
      <c r="M32" s="78" t="s">
        <v>15</v>
      </c>
      <c r="N32" s="64"/>
      <c r="O32" s="78" t="s">
        <v>15</v>
      </c>
      <c r="P32" s="64"/>
    </row>
    <row r="33" spans="1:16" ht="15.65" customHeight="1" thickBot="1" x14ac:dyDescent="0.35">
      <c r="A33" s="87" t="s">
        <v>137</v>
      </c>
      <c r="B33" s="13"/>
      <c r="C33" s="213">
        <v>-224</v>
      </c>
      <c r="D33" s="13"/>
      <c r="E33" s="172" t="s">
        <v>15</v>
      </c>
      <c r="F33" s="172"/>
      <c r="G33" s="172">
        <v>-208.6</v>
      </c>
      <c r="H33" s="13"/>
      <c r="I33" s="172">
        <f t="shared" si="2"/>
        <v>0</v>
      </c>
      <c r="J33" s="13"/>
      <c r="K33" s="165" t="s">
        <v>15</v>
      </c>
      <c r="L33" s="13"/>
      <c r="M33" s="78">
        <v>-208.6</v>
      </c>
      <c r="N33" s="64"/>
      <c r="O33" s="78" t="s">
        <v>15</v>
      </c>
      <c r="P33" s="64"/>
    </row>
    <row r="34" spans="1:16" ht="15.4" customHeight="1" thickBot="1" x14ac:dyDescent="0.35">
      <c r="A34" s="87" t="s">
        <v>215</v>
      </c>
      <c r="B34" s="13"/>
      <c r="C34" s="224">
        <v>-0.7</v>
      </c>
      <c r="D34" s="13"/>
      <c r="E34" s="172" t="s">
        <v>15</v>
      </c>
      <c r="F34" s="172"/>
      <c r="G34" s="172">
        <v>-2.1</v>
      </c>
      <c r="H34" s="13"/>
      <c r="I34" s="172">
        <f t="shared" si="2"/>
        <v>-0.60000000000000009</v>
      </c>
      <c r="J34" s="13"/>
      <c r="K34" s="104">
        <v>-1.1000000000000001</v>
      </c>
      <c r="L34" s="13"/>
      <c r="M34" s="104">
        <v>-0.4</v>
      </c>
      <c r="N34" s="88"/>
      <c r="O34" s="104" t="s">
        <v>15</v>
      </c>
      <c r="P34" s="88"/>
    </row>
    <row r="35" spans="1:16" ht="15.65" customHeight="1" thickBot="1" x14ac:dyDescent="0.4">
      <c r="A35" s="11" t="s">
        <v>20</v>
      </c>
      <c r="B35" s="9"/>
      <c r="C35" s="184">
        <v>100.6</v>
      </c>
      <c r="D35" s="9"/>
      <c r="E35" s="172">
        <v>51</v>
      </c>
      <c r="F35" s="172"/>
      <c r="G35" s="172">
        <v>933.5</v>
      </c>
      <c r="H35" s="9"/>
      <c r="I35" s="172">
        <f t="shared" si="2"/>
        <v>497.90000000000003</v>
      </c>
      <c r="J35" s="164"/>
      <c r="K35" s="78">
        <v>279.5</v>
      </c>
      <c r="L35" s="9"/>
      <c r="M35" s="108">
        <v>147.69999999999999</v>
      </c>
      <c r="N35" s="63"/>
      <c r="O35" s="108">
        <v>8.4</v>
      </c>
      <c r="P35" s="63"/>
    </row>
    <row r="36" spans="1:16" ht="15.65" customHeight="1" thickBot="1" x14ac:dyDescent="0.4">
      <c r="A36" s="11" t="s">
        <v>158</v>
      </c>
      <c r="B36" s="9"/>
      <c r="C36" s="184">
        <v>-32.700000000000003</v>
      </c>
      <c r="D36" s="9"/>
      <c r="E36" s="172">
        <v>-31.6</v>
      </c>
      <c r="F36" s="172"/>
      <c r="G36" s="172">
        <v>-119.6</v>
      </c>
      <c r="H36" s="9"/>
      <c r="I36" s="172">
        <v>-30.4</v>
      </c>
      <c r="J36" s="164"/>
      <c r="K36" s="78"/>
      <c r="L36" s="9"/>
      <c r="M36" s="108">
        <v>-26.7</v>
      </c>
      <c r="N36" s="63"/>
      <c r="O36" s="108">
        <v>-29.3</v>
      </c>
      <c r="P36" s="63"/>
    </row>
    <row r="37" spans="1:16" ht="15.4" customHeight="1" thickBot="1" x14ac:dyDescent="0.4">
      <c r="A37" s="11" t="s">
        <v>21</v>
      </c>
      <c r="B37" s="9"/>
      <c r="C37" s="184">
        <v>-15.6</v>
      </c>
      <c r="D37" s="9"/>
      <c r="E37" s="172">
        <v>-18.100000000000001</v>
      </c>
      <c r="F37" s="172"/>
      <c r="G37" s="172">
        <v>-412.6</v>
      </c>
      <c r="H37" s="9"/>
      <c r="I37" s="172">
        <v>-329.2</v>
      </c>
      <c r="J37" s="164"/>
      <c r="K37" s="78">
        <v>-94.3</v>
      </c>
      <c r="L37" s="9"/>
      <c r="M37" s="78">
        <v>-4.5999999999999996</v>
      </c>
      <c r="N37" s="63"/>
      <c r="O37" s="78">
        <v>-17.7</v>
      </c>
      <c r="P37" s="63"/>
    </row>
    <row r="38" spans="1:16" ht="15.4" customHeight="1" thickBot="1" x14ac:dyDescent="0.35">
      <c r="A38" s="12" t="s">
        <v>146</v>
      </c>
      <c r="B38" s="13"/>
      <c r="C38" s="216">
        <v>-264.39999999999998</v>
      </c>
      <c r="D38" s="13"/>
      <c r="E38" s="171">
        <v>1.3</v>
      </c>
      <c r="F38" s="171"/>
      <c r="G38" s="171">
        <v>174.1</v>
      </c>
      <c r="H38" s="13"/>
      <c r="I38" s="171">
        <f t="shared" si="2"/>
        <v>137.70000000000002</v>
      </c>
      <c r="J38" s="13"/>
      <c r="K38" s="79">
        <v>167.59999999999997</v>
      </c>
      <c r="L38" s="13"/>
      <c r="M38" s="79">
        <v>-92.6</v>
      </c>
      <c r="N38" s="64"/>
      <c r="O38" s="79">
        <v>-38.6</v>
      </c>
      <c r="P38" s="64"/>
    </row>
    <row r="39" spans="1:16" ht="15.65" customHeight="1" thickBot="1" x14ac:dyDescent="0.35">
      <c r="A39" s="12" t="s">
        <v>22</v>
      </c>
      <c r="B39" s="13"/>
      <c r="C39" s="216">
        <v>-205.9</v>
      </c>
      <c r="D39" s="13"/>
      <c r="E39" s="171">
        <v>-7.4</v>
      </c>
      <c r="F39" s="171"/>
      <c r="G39" s="171">
        <v>-45.8</v>
      </c>
      <c r="H39" s="13"/>
      <c r="I39" s="171">
        <v>153.6</v>
      </c>
      <c r="J39" s="13"/>
      <c r="K39" s="79">
        <v>-25</v>
      </c>
      <c r="L39" s="13"/>
      <c r="M39" s="79">
        <v>-122.4</v>
      </c>
      <c r="N39" s="64"/>
      <c r="O39" s="79">
        <v>-52.1</v>
      </c>
      <c r="P39" s="64"/>
    </row>
    <row r="40" spans="1:16" ht="16" thickBot="1" x14ac:dyDescent="0.4">
      <c r="A40" s="11" t="s">
        <v>23</v>
      </c>
      <c r="B40" s="9"/>
      <c r="C40" s="184">
        <v>14.3</v>
      </c>
      <c r="D40" s="9"/>
      <c r="E40" s="172">
        <v>9</v>
      </c>
      <c r="F40" s="172"/>
      <c r="G40" s="172">
        <v>24.5</v>
      </c>
      <c r="H40" s="9"/>
      <c r="I40" s="172">
        <f t="shared" si="2"/>
        <v>7.3999999999999986</v>
      </c>
      <c r="J40" s="164"/>
      <c r="K40" s="78">
        <v>6.1000000000000014</v>
      </c>
      <c r="L40" s="9"/>
      <c r="M40" s="108">
        <v>-5.4</v>
      </c>
      <c r="N40" s="63"/>
      <c r="O40" s="108">
        <v>16.399999999999999</v>
      </c>
      <c r="P40" s="63"/>
    </row>
    <row r="41" spans="1:16" ht="15.65" customHeight="1" thickBot="1" x14ac:dyDescent="0.4">
      <c r="A41" s="11" t="s">
        <v>24</v>
      </c>
      <c r="B41" s="9"/>
      <c r="C41" s="184">
        <v>706.6</v>
      </c>
      <c r="D41" s="9"/>
      <c r="E41" s="172">
        <v>705</v>
      </c>
      <c r="F41" s="172"/>
      <c r="G41" s="172">
        <v>726.3</v>
      </c>
      <c r="H41" s="9"/>
      <c r="I41" s="172">
        <v>544</v>
      </c>
      <c r="J41" s="164"/>
      <c r="K41" s="78">
        <v>562.9</v>
      </c>
      <c r="L41" s="9"/>
      <c r="M41" s="108">
        <v>690.6</v>
      </c>
      <c r="N41" s="63"/>
      <c r="O41" s="108">
        <v>726.3</v>
      </c>
      <c r="P41" s="63"/>
    </row>
    <row r="42" spans="1:16" ht="15.65" customHeight="1" thickBot="1" x14ac:dyDescent="0.35">
      <c r="A42" s="12" t="s">
        <v>25</v>
      </c>
      <c r="B42" s="13"/>
      <c r="C42" s="216">
        <v>515</v>
      </c>
      <c r="D42" s="13"/>
      <c r="E42" s="171">
        <v>706.6</v>
      </c>
      <c r="F42" s="171"/>
      <c r="G42" s="171">
        <v>705</v>
      </c>
      <c r="H42" s="13"/>
      <c r="I42" s="171">
        <f>I41+I39+I40</f>
        <v>705</v>
      </c>
      <c r="J42" s="13"/>
      <c r="K42" s="79">
        <v>543.99999999999977</v>
      </c>
      <c r="L42" s="13"/>
      <c r="M42" s="107">
        <v>562.79999999999995</v>
      </c>
      <c r="N42" s="64"/>
      <c r="O42" s="107">
        <v>690.6</v>
      </c>
      <c r="P42" s="64"/>
    </row>
    <row r="43" spans="1:16" ht="5.15" customHeight="1" x14ac:dyDescent="0.35">
      <c r="A43" s="126"/>
      <c r="B43" s="7"/>
      <c r="C43" s="7"/>
      <c r="D43" s="7"/>
      <c r="E43" s="7"/>
      <c r="F43" s="7"/>
      <c r="G43"/>
      <c r="H43" s="7"/>
      <c r="I43"/>
      <c r="J43" s="7"/>
      <c r="K43"/>
      <c r="L43" s="7"/>
      <c r="M43" s="123"/>
      <c r="N43" s="123"/>
      <c r="O43" s="123"/>
      <c r="P43" s="123"/>
    </row>
    <row r="44" spans="1:16" ht="3" customHeight="1" x14ac:dyDescent="0.35">
      <c r="B44" s="7"/>
      <c r="C44" s="2"/>
      <c r="D44" s="7"/>
      <c r="E44" s="7"/>
      <c r="F44" s="7"/>
      <c r="G44" s="123"/>
      <c r="H44" s="123"/>
      <c r="I44" s="123"/>
      <c r="J44" s="123"/>
      <c r="K44" s="123"/>
      <c r="L44" s="7"/>
      <c r="M44" s="123"/>
      <c r="N44" s="124"/>
      <c r="O44" s="123"/>
      <c r="P44" s="124"/>
    </row>
    <row r="45" spans="1:16" s="126" customFormat="1" x14ac:dyDescent="0.3"/>
    <row r="46" spans="1:16" s="126" customFormat="1" x14ac:dyDescent="0.3"/>
    <row r="47" spans="1:16" ht="16" thickBot="1" x14ac:dyDescent="0.35">
      <c r="A47" s="246" t="s">
        <v>92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</row>
    <row r="48" spans="1:16" ht="40.15" customHeight="1" thickTop="1" thickBot="1" x14ac:dyDescent="0.4">
      <c r="A48" s="97" t="s">
        <v>0</v>
      </c>
      <c r="B48" s="98"/>
      <c r="C48" s="3" t="s">
        <v>190</v>
      </c>
      <c r="D48" s="98"/>
      <c r="E48" s="3" t="s">
        <v>171</v>
      </c>
      <c r="F48" s="98"/>
      <c r="G48" s="3" t="s">
        <v>154</v>
      </c>
      <c r="H48" s="98"/>
      <c r="I48" s="3" t="s">
        <v>152</v>
      </c>
      <c r="J48" s="98"/>
      <c r="K48" s="3" t="s">
        <v>143</v>
      </c>
      <c r="L48" s="98"/>
      <c r="M48" s="3" t="s">
        <v>132</v>
      </c>
      <c r="N48" s="5"/>
      <c r="O48" s="3" t="s">
        <v>28</v>
      </c>
      <c r="P48" s="5"/>
    </row>
    <row r="49" spans="1:16" ht="15.65" customHeight="1" thickTop="1" thickBot="1" x14ac:dyDescent="0.4">
      <c r="A49" s="95" t="s">
        <v>32</v>
      </c>
      <c r="B49" s="99"/>
      <c r="C49" s="184" t="s">
        <v>195</v>
      </c>
      <c r="D49" s="99"/>
      <c r="E49" s="78">
        <v>463</v>
      </c>
      <c r="F49" s="99"/>
      <c r="G49" s="78">
        <v>1344.6</v>
      </c>
      <c r="H49" s="99"/>
      <c r="I49" s="78">
        <f>G49-SUM(K49,M49,O49)</f>
        <v>346.29999999999995</v>
      </c>
      <c r="J49" s="166"/>
      <c r="K49" s="78">
        <v>342.9</v>
      </c>
      <c r="L49" s="99"/>
      <c r="M49" s="108">
        <v>355.1</v>
      </c>
      <c r="N49" s="65"/>
      <c r="O49" s="108">
        <v>300.3</v>
      </c>
      <c r="P49" s="65"/>
    </row>
    <row r="50" spans="1:16" ht="15.65" customHeight="1" thickBot="1" x14ac:dyDescent="0.4">
      <c r="A50" s="95" t="s">
        <v>18</v>
      </c>
      <c r="B50" s="99"/>
      <c r="C50" s="184" t="s">
        <v>207</v>
      </c>
      <c r="D50" s="99"/>
      <c r="E50" s="78">
        <v>-50.5</v>
      </c>
      <c r="F50" s="99"/>
      <c r="G50" s="78">
        <v>199.3</v>
      </c>
      <c r="H50" s="99"/>
      <c r="I50" s="78">
        <v>-89.4</v>
      </c>
      <c r="J50" s="166"/>
      <c r="K50" s="78">
        <v>-35.700000000000003</v>
      </c>
      <c r="L50" s="99"/>
      <c r="M50" s="78">
        <v>-36.200000000000003</v>
      </c>
      <c r="N50" s="65"/>
      <c r="O50" s="78">
        <v>-38</v>
      </c>
      <c r="P50" s="65"/>
    </row>
    <row r="51" spans="1:16" ht="15.65" customHeight="1" thickBot="1" x14ac:dyDescent="0.4">
      <c r="A51" s="95" t="s">
        <v>185</v>
      </c>
      <c r="B51" s="99"/>
      <c r="C51" s="184" t="s">
        <v>208</v>
      </c>
      <c r="D51" s="99"/>
      <c r="E51" s="78">
        <v>-329.6</v>
      </c>
      <c r="F51" s="99"/>
      <c r="G51" s="78">
        <v>-575.29999999999995</v>
      </c>
      <c r="H51" s="99"/>
      <c r="I51" s="78">
        <f>G51-SUM(K51,M51,O51)</f>
        <v>-132.29999999999995</v>
      </c>
      <c r="J51" s="166"/>
      <c r="K51" s="78">
        <v>-114.2</v>
      </c>
      <c r="L51" s="99"/>
      <c r="M51" s="78">
        <v>-168.3</v>
      </c>
      <c r="N51" s="65"/>
      <c r="O51" s="78">
        <v>-160.5</v>
      </c>
      <c r="P51" s="65"/>
    </row>
    <row r="52" spans="1:16" ht="15.65" customHeight="1" thickBot="1" x14ac:dyDescent="0.4">
      <c r="A52" s="95" t="s">
        <v>91</v>
      </c>
      <c r="B52" s="99"/>
      <c r="C52" s="184" t="s">
        <v>209</v>
      </c>
      <c r="D52" s="99"/>
      <c r="E52" s="78">
        <v>-34.200000000000003</v>
      </c>
      <c r="F52" s="99"/>
      <c r="G52" s="78">
        <v>-130.5</v>
      </c>
      <c r="H52" s="99"/>
      <c r="I52" s="78">
        <f>G52-SUM(K52,M52,O52)</f>
        <v>-33.200000000000003</v>
      </c>
      <c r="J52" s="166"/>
      <c r="K52" s="78">
        <v>-35.700000000000003</v>
      </c>
      <c r="L52" s="99"/>
      <c r="M52" s="78">
        <v>-30.4</v>
      </c>
      <c r="N52" s="65"/>
      <c r="O52" s="78">
        <v>-31.2</v>
      </c>
      <c r="P52" s="65"/>
    </row>
    <row r="53" spans="1:16" ht="15.65" customHeight="1" thickBot="1" x14ac:dyDescent="0.4">
      <c r="A53" s="96" t="s">
        <v>43</v>
      </c>
      <c r="B53" s="99"/>
      <c r="C53" s="223" t="s">
        <v>210</v>
      </c>
      <c r="D53" s="99"/>
      <c r="E53" s="187">
        <v>48.7</v>
      </c>
      <c r="F53" s="186"/>
      <c r="G53" s="187">
        <v>424.6</v>
      </c>
      <c r="H53" s="186"/>
      <c r="I53" s="187">
        <v>77.5</v>
      </c>
      <c r="J53" s="188"/>
      <c r="K53" s="187">
        <v>155</v>
      </c>
      <c r="L53" s="186"/>
      <c r="M53" s="187">
        <v>120.2</v>
      </c>
      <c r="N53" s="189"/>
      <c r="O53" s="187">
        <v>70.599999999999994</v>
      </c>
      <c r="P53" s="65"/>
    </row>
    <row r="54" spans="1:16" ht="5.15" customHeight="1" x14ac:dyDescent="0.35">
      <c r="A54" s="126"/>
      <c r="B54" s="124"/>
      <c r="C54" s="124"/>
      <c r="D54" s="124"/>
      <c r="E54" s="124"/>
      <c r="F54" s="124"/>
      <c r="H54" s="7"/>
      <c r="J54" s="7"/>
      <c r="L54" s="7"/>
      <c r="M54" s="126"/>
      <c r="N54" s="124"/>
      <c r="O54" s="126"/>
      <c r="P54" s="124"/>
    </row>
    <row r="55" spans="1:16" ht="3" customHeight="1" x14ac:dyDescent="0.35">
      <c r="A55" s="126"/>
      <c r="B55" s="126"/>
      <c r="C55" s="18"/>
      <c r="D55" s="123"/>
      <c r="E55" s="123"/>
      <c r="F55" s="123"/>
      <c r="G55" s="123"/>
      <c r="H55" s="123"/>
      <c r="I55" s="123"/>
      <c r="J55" s="123"/>
      <c r="K55" s="123"/>
      <c r="L55" s="126"/>
      <c r="M55" s="123"/>
      <c r="N55" s="124"/>
      <c r="O55" s="123"/>
      <c r="P55" s="124"/>
    </row>
    <row r="56" spans="1:16" ht="34" customHeight="1" x14ac:dyDescent="0.3">
      <c r="A56" s="247" t="s">
        <v>186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</row>
  </sheetData>
  <sheetProtection algorithmName="SHA-512" hashValue="kkewk+OL7sAH7Ik4mVKSX0/MMyRz6h7Hp+r9vDsoqHlJYM/x5FXR8Igfzzy+tTN/n4VrPZsm/ZT41wV2v1ZnPQ==" saltValue="RlWSWQcGMu/m1kpSmvv1AA==" spinCount="100000" sheet="1" objects="1" scenarios="1"/>
  <mergeCells count="3">
    <mergeCell ref="A4:P4"/>
    <mergeCell ref="A47:P47"/>
    <mergeCell ref="A56:P56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200" verticalDpi="1200" r:id="rId1"/>
  <headerFooter>
    <oddFooter>&amp;C&amp;F</oddFooter>
  </headerFooter>
  <rowBreaks count="1" manualBreakCount="1">
    <brk id="4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855E-9050-447B-877C-6F1E8E520E67}">
  <dimension ref="A1:N63"/>
  <sheetViews>
    <sheetView view="pageBreakPreview" zoomScale="140" zoomScaleNormal="90" zoomScaleSheetLayoutView="140" workbookViewId="0">
      <selection activeCell="C60" sqref="C60"/>
    </sheetView>
  </sheetViews>
  <sheetFormatPr baseColWidth="10" defaultColWidth="10.7265625" defaultRowHeight="14.5" x14ac:dyDescent="0.35"/>
  <cols>
    <col min="1" max="1" width="48.54296875" style="19" bestFit="1" customWidth="1"/>
    <col min="2" max="2" width="0.81640625" style="19" customWidth="1"/>
    <col min="3" max="3" width="13.54296875" style="19" customWidth="1"/>
    <col min="4" max="4" width="0.81640625" style="19" customWidth="1"/>
    <col min="5" max="5" width="12.90625" style="19" customWidth="1"/>
    <col min="6" max="6" width="0.81640625" style="19" customWidth="1"/>
    <col min="7" max="7" width="13.54296875" style="19" customWidth="1"/>
    <col min="8" max="8" width="0.81640625" style="19" customWidth="1"/>
    <col min="9" max="9" width="13.54296875" style="19" customWidth="1"/>
    <col min="10" max="10" width="0.81640625" style="19" customWidth="1"/>
    <col min="11" max="11" width="13.54296875" style="19" customWidth="1"/>
    <col min="12" max="12" width="0.81640625" style="19" customWidth="1"/>
    <col min="13" max="13" width="13.54296875" style="19" customWidth="1"/>
    <col min="14" max="14" width="0.81640625" style="19" customWidth="1"/>
    <col min="15" max="16384" width="10.7265625" style="19"/>
  </cols>
  <sheetData>
    <row r="1" spans="1:14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7" customFormat="1" ht="20.149999999999999" customHeight="1" thickBot="1" x14ac:dyDescent="0.4">
      <c r="A4" s="248" t="s">
        <v>36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</row>
    <row r="5" spans="1:14" ht="25.15" customHeight="1" thickTop="1" thickBot="1" x14ac:dyDescent="0.4">
      <c r="A5" s="127" t="s">
        <v>94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35.15" customHeight="1" thickTop="1" thickBot="1" x14ac:dyDescent="0.4">
      <c r="A6" s="26" t="s">
        <v>52</v>
      </c>
      <c r="B6" s="8"/>
      <c r="C6" s="3" t="s">
        <v>191</v>
      </c>
      <c r="D6" s="8"/>
      <c r="E6" s="3" t="s">
        <v>172</v>
      </c>
      <c r="F6" s="8"/>
      <c r="G6" s="20" t="s">
        <v>153</v>
      </c>
      <c r="H6" s="8"/>
      <c r="I6" s="167" t="s">
        <v>144</v>
      </c>
      <c r="J6" s="8"/>
      <c r="K6" s="20" t="s">
        <v>133</v>
      </c>
      <c r="L6" s="8"/>
      <c r="M6" s="3" t="s">
        <v>37</v>
      </c>
      <c r="N6" s="5"/>
    </row>
    <row r="7" spans="1:14" ht="15.65" customHeight="1" thickTop="1" thickBot="1" x14ac:dyDescent="0.4">
      <c r="A7" s="49" t="s">
        <v>61</v>
      </c>
      <c r="B7" s="14"/>
      <c r="C7" s="151"/>
      <c r="D7" s="14"/>
      <c r="E7" s="81"/>
      <c r="F7" s="14"/>
      <c r="G7" s="81"/>
      <c r="H7" s="14"/>
      <c r="I7" s="81"/>
      <c r="J7" s="14"/>
      <c r="K7" s="81"/>
      <c r="L7" s="14"/>
      <c r="M7" s="81"/>
      <c r="N7" s="24"/>
    </row>
    <row r="8" spans="1:14" ht="15.65" customHeight="1" thickBot="1" x14ac:dyDescent="0.4">
      <c r="A8" s="21" t="s">
        <v>62</v>
      </c>
      <c r="B8" s="14"/>
      <c r="C8" s="232">
        <v>515</v>
      </c>
      <c r="D8" s="14"/>
      <c r="E8" s="82">
        <v>706.6</v>
      </c>
      <c r="F8" s="14"/>
      <c r="G8" s="82">
        <v>705</v>
      </c>
      <c r="H8" s="14"/>
      <c r="I8" s="82">
        <v>544</v>
      </c>
      <c r="J8" s="14"/>
      <c r="K8" s="82">
        <v>562.79999999999995</v>
      </c>
      <c r="L8" s="100"/>
      <c r="M8" s="82">
        <v>690.6</v>
      </c>
      <c r="N8" s="66"/>
    </row>
    <row r="9" spans="1:14" ht="15.65" customHeight="1" thickBot="1" x14ac:dyDescent="0.4">
      <c r="A9" s="21" t="s">
        <v>63</v>
      </c>
      <c r="B9" s="14"/>
      <c r="C9" s="232">
        <v>3081.1</v>
      </c>
      <c r="D9" s="14"/>
      <c r="E9" s="82">
        <v>2796.9</v>
      </c>
      <c r="F9" s="14"/>
      <c r="G9" s="82">
        <v>2290.1999999999998</v>
      </c>
      <c r="H9" s="14"/>
      <c r="I9" s="82">
        <v>2189.4</v>
      </c>
      <c r="J9" s="14"/>
      <c r="K9" s="82">
        <v>2056.8000000000002</v>
      </c>
      <c r="L9" s="100"/>
      <c r="M9" s="82">
        <v>1938.7</v>
      </c>
      <c r="N9" s="66"/>
    </row>
    <row r="10" spans="1:14" ht="15.65" customHeight="1" thickBot="1" x14ac:dyDescent="0.4">
      <c r="A10" s="21" t="s">
        <v>64</v>
      </c>
      <c r="B10" s="14"/>
      <c r="C10" s="232">
        <v>307.10000000000002</v>
      </c>
      <c r="D10" s="14"/>
      <c r="E10" s="82">
        <v>277.3</v>
      </c>
      <c r="F10" s="14"/>
      <c r="G10" s="82">
        <v>230.1</v>
      </c>
      <c r="H10" s="14"/>
      <c r="I10" s="82">
        <v>200.8</v>
      </c>
      <c r="J10" s="14"/>
      <c r="K10" s="82">
        <v>206.3</v>
      </c>
      <c r="L10" s="100"/>
      <c r="M10" s="82">
        <v>201</v>
      </c>
      <c r="N10" s="66"/>
    </row>
    <row r="11" spans="1:14" ht="15.65" customHeight="1" thickBot="1" x14ac:dyDescent="0.4">
      <c r="A11" s="21" t="s">
        <v>65</v>
      </c>
      <c r="B11" s="14"/>
      <c r="C11" s="232">
        <v>29.6</v>
      </c>
      <c r="D11" s="14"/>
      <c r="E11" s="82">
        <v>11.7</v>
      </c>
      <c r="F11" s="14"/>
      <c r="G11" s="82">
        <v>22.8</v>
      </c>
      <c r="H11" s="14"/>
      <c r="I11" s="82">
        <v>16.100000000000001</v>
      </c>
      <c r="J11" s="14"/>
      <c r="K11" s="82">
        <v>22.4</v>
      </c>
      <c r="L11" s="100"/>
      <c r="M11" s="82">
        <v>24.4</v>
      </c>
      <c r="N11" s="66"/>
    </row>
    <row r="12" spans="1:14" ht="15.65" customHeight="1" thickBot="1" x14ac:dyDescent="0.4">
      <c r="A12" s="21" t="s">
        <v>66</v>
      </c>
      <c r="B12" s="14"/>
      <c r="C12" s="232">
        <v>110.8</v>
      </c>
      <c r="D12" s="14"/>
      <c r="E12" s="82">
        <v>93.2</v>
      </c>
      <c r="F12" s="14"/>
      <c r="G12" s="82">
        <v>84</v>
      </c>
      <c r="H12" s="14"/>
      <c r="I12" s="82">
        <v>94.5</v>
      </c>
      <c r="J12" s="14"/>
      <c r="K12" s="82">
        <v>80.2</v>
      </c>
      <c r="L12" s="100"/>
      <c r="M12" s="82">
        <v>65.400000000000006</v>
      </c>
      <c r="N12" s="66"/>
    </row>
    <row r="13" spans="1:14" ht="15.65" customHeight="1" thickBot="1" x14ac:dyDescent="0.4">
      <c r="A13" s="21" t="s">
        <v>8</v>
      </c>
      <c r="B13" s="14"/>
      <c r="C13" s="232">
        <v>2015.8</v>
      </c>
      <c r="D13" s="14"/>
      <c r="E13" s="82">
        <v>1807.8</v>
      </c>
      <c r="F13" s="14"/>
      <c r="G13" s="82">
        <v>1621.9</v>
      </c>
      <c r="H13" s="14"/>
      <c r="I13" s="82">
        <v>1431.1</v>
      </c>
      <c r="J13" s="14"/>
      <c r="K13" s="82">
        <v>1207.8</v>
      </c>
      <c r="L13" s="100"/>
      <c r="M13" s="82">
        <v>1092.8</v>
      </c>
      <c r="N13" s="66"/>
    </row>
    <row r="14" spans="1:14" ht="15.65" customHeight="1" thickBot="1" x14ac:dyDescent="0.4">
      <c r="A14" s="23"/>
      <c r="B14" s="14"/>
      <c r="C14" s="231">
        <v>6059.4</v>
      </c>
      <c r="D14" s="14"/>
      <c r="E14" s="83">
        <v>5693.5</v>
      </c>
      <c r="F14" s="14"/>
      <c r="G14" s="83">
        <v>4954</v>
      </c>
      <c r="H14" s="14"/>
      <c r="I14" s="83">
        <v>4475.8999999999996</v>
      </c>
      <c r="J14" s="14"/>
      <c r="K14" s="83">
        <v>4136.3</v>
      </c>
      <c r="L14" s="100"/>
      <c r="M14" s="83">
        <v>4012.9</v>
      </c>
      <c r="N14" s="66"/>
    </row>
    <row r="15" spans="1:14" ht="15.65" customHeight="1" thickBot="1" x14ac:dyDescent="0.4">
      <c r="A15" s="144" t="s">
        <v>147</v>
      </c>
      <c r="B15" s="14"/>
      <c r="C15" s="233">
        <v>2.7</v>
      </c>
      <c r="D15" s="14"/>
      <c r="E15" s="168">
        <v>3.7</v>
      </c>
      <c r="F15" s="14"/>
      <c r="G15" s="168">
        <v>4.0999999999999996</v>
      </c>
      <c r="H15" s="14"/>
      <c r="I15" s="168">
        <v>2.9</v>
      </c>
      <c r="J15" s="14"/>
      <c r="K15" s="83" t="s">
        <v>15</v>
      </c>
      <c r="L15" s="100"/>
      <c r="M15" s="83" t="s">
        <v>15</v>
      </c>
      <c r="N15" s="66" t="s">
        <v>15</v>
      </c>
    </row>
    <row r="16" spans="1:14" ht="15.65" customHeight="1" thickBot="1" x14ac:dyDescent="0.4">
      <c r="A16" s="23"/>
      <c r="B16" s="14"/>
      <c r="C16" s="231">
        <v>6062.1</v>
      </c>
      <c r="D16" s="14"/>
      <c r="E16" s="83">
        <v>5697.2</v>
      </c>
      <c r="F16" s="14"/>
      <c r="G16" s="83">
        <v>4958.1000000000004</v>
      </c>
      <c r="H16" s="14"/>
      <c r="I16" s="83">
        <v>4478.8</v>
      </c>
      <c r="J16" s="14"/>
      <c r="K16" s="83">
        <v>4136.3</v>
      </c>
      <c r="L16" s="100"/>
      <c r="M16" s="83">
        <v>4012.9</v>
      </c>
      <c r="N16" s="66"/>
    </row>
    <row r="17" spans="1:14" ht="15.65" customHeight="1" thickBot="1" x14ac:dyDescent="0.4">
      <c r="A17" s="23" t="s">
        <v>67</v>
      </c>
      <c r="B17" s="14"/>
      <c r="C17" s="203"/>
      <c r="D17" s="14"/>
      <c r="E17" s="82"/>
      <c r="F17" s="14"/>
      <c r="G17" s="82"/>
      <c r="H17" s="14"/>
      <c r="I17" s="82"/>
      <c r="J17" s="14"/>
      <c r="K17" s="82"/>
      <c r="L17" s="100"/>
      <c r="M17" s="82"/>
      <c r="N17" s="66"/>
    </row>
    <row r="18" spans="1:14" ht="15.65" customHeight="1" thickBot="1" x14ac:dyDescent="0.4">
      <c r="A18" s="21" t="s">
        <v>68</v>
      </c>
      <c r="B18" s="14"/>
      <c r="C18" s="232">
        <v>1288</v>
      </c>
      <c r="D18" s="14"/>
      <c r="E18" s="82">
        <v>1249.3</v>
      </c>
      <c r="F18" s="14"/>
      <c r="G18" s="82">
        <v>1236.4000000000001</v>
      </c>
      <c r="H18" s="14"/>
      <c r="I18" s="82">
        <v>1150</v>
      </c>
      <c r="J18" s="14"/>
      <c r="K18" s="82">
        <v>1134.7</v>
      </c>
      <c r="L18" s="100"/>
      <c r="M18" s="82">
        <v>1148</v>
      </c>
      <c r="N18" s="66"/>
    </row>
    <row r="19" spans="1:14" ht="15.65" customHeight="1" thickBot="1" x14ac:dyDescent="0.4">
      <c r="A19" s="21" t="s">
        <v>69</v>
      </c>
      <c r="B19" s="14"/>
      <c r="C19" s="232">
        <v>3519.5</v>
      </c>
      <c r="D19" s="14"/>
      <c r="E19" s="82">
        <v>3417.1</v>
      </c>
      <c r="F19" s="14"/>
      <c r="G19" s="82">
        <v>3358.8</v>
      </c>
      <c r="H19" s="14"/>
      <c r="I19" s="82">
        <v>3329.7</v>
      </c>
      <c r="J19" s="14"/>
      <c r="K19" s="82">
        <v>2993.4</v>
      </c>
      <c r="L19" s="100"/>
      <c r="M19" s="82">
        <v>3066.8</v>
      </c>
      <c r="N19" s="66"/>
    </row>
    <row r="20" spans="1:14" ht="15.65" customHeight="1" thickBot="1" x14ac:dyDescent="0.4">
      <c r="A20" s="21" t="s">
        <v>70</v>
      </c>
      <c r="B20" s="14"/>
      <c r="C20" s="232">
        <v>437.3</v>
      </c>
      <c r="D20" s="14"/>
      <c r="E20" s="82">
        <v>430.4</v>
      </c>
      <c r="F20" s="14"/>
      <c r="G20" s="82">
        <v>436.5</v>
      </c>
      <c r="H20" s="14"/>
      <c r="I20" s="82">
        <v>443.1</v>
      </c>
      <c r="J20" s="14"/>
      <c r="K20" s="82">
        <v>429.3</v>
      </c>
      <c r="L20" s="100"/>
      <c r="M20" s="82">
        <v>447.2</v>
      </c>
      <c r="N20" s="66"/>
    </row>
    <row r="21" spans="1:14" ht="15.65" customHeight="1" thickBot="1" x14ac:dyDescent="0.4">
      <c r="A21" s="21" t="s">
        <v>71</v>
      </c>
      <c r="B21" s="14"/>
      <c r="C21" s="232">
        <v>5.2</v>
      </c>
      <c r="D21" s="14"/>
      <c r="E21" s="82">
        <v>5</v>
      </c>
      <c r="F21" s="14"/>
      <c r="G21" s="82">
        <v>4.0999999999999996</v>
      </c>
      <c r="H21" s="14"/>
      <c r="I21" s="82">
        <v>3.7</v>
      </c>
      <c r="J21" s="14"/>
      <c r="K21" s="82">
        <v>3.7</v>
      </c>
      <c r="L21" s="100"/>
      <c r="M21" s="82">
        <v>3.4</v>
      </c>
      <c r="N21" s="66"/>
    </row>
    <row r="22" spans="1:14" ht="15.65" customHeight="1" thickBot="1" x14ac:dyDescent="0.4">
      <c r="A22" s="21" t="s">
        <v>64</v>
      </c>
      <c r="B22" s="14"/>
      <c r="C22" s="232">
        <v>46.3</v>
      </c>
      <c r="D22" s="14"/>
      <c r="E22" s="82">
        <v>48.5</v>
      </c>
      <c r="F22" s="14"/>
      <c r="G22" s="82">
        <v>44.5</v>
      </c>
      <c r="H22" s="14"/>
      <c r="I22" s="82">
        <v>32</v>
      </c>
      <c r="J22" s="14"/>
      <c r="K22" s="82">
        <v>26.1</v>
      </c>
      <c r="L22" s="100"/>
      <c r="M22" s="82">
        <v>25.7</v>
      </c>
      <c r="N22" s="66"/>
    </row>
    <row r="23" spans="1:14" ht="15.65" customHeight="1" thickBot="1" x14ac:dyDescent="0.4">
      <c r="A23" s="21" t="s">
        <v>65</v>
      </c>
      <c r="B23" s="14"/>
      <c r="C23" s="232">
        <v>27.7</v>
      </c>
      <c r="D23" s="14"/>
      <c r="E23" s="82">
        <v>27.6</v>
      </c>
      <c r="F23" s="14"/>
      <c r="G23" s="82">
        <v>26.1</v>
      </c>
      <c r="H23" s="14"/>
      <c r="I23" s="82">
        <v>25.1</v>
      </c>
      <c r="J23" s="14"/>
      <c r="K23" s="82">
        <v>17.600000000000001</v>
      </c>
      <c r="L23" s="100"/>
      <c r="M23" s="82">
        <v>17.100000000000001</v>
      </c>
      <c r="N23" s="66"/>
    </row>
    <row r="24" spans="1:14" ht="15.65" customHeight="1" thickBot="1" x14ac:dyDescent="0.4">
      <c r="A24" s="21" t="s">
        <v>72</v>
      </c>
      <c r="B24" s="14"/>
      <c r="C24" s="232">
        <v>123.1</v>
      </c>
      <c r="D24" s="14"/>
      <c r="E24" s="82">
        <v>131</v>
      </c>
      <c r="F24" s="14"/>
      <c r="G24" s="82">
        <v>131</v>
      </c>
      <c r="H24" s="14"/>
      <c r="I24" s="82">
        <v>85.1</v>
      </c>
      <c r="J24" s="14"/>
      <c r="K24" s="82">
        <v>73.2</v>
      </c>
      <c r="L24" s="100"/>
      <c r="M24" s="82">
        <v>72</v>
      </c>
      <c r="N24" s="66"/>
    </row>
    <row r="25" spans="1:14" ht="15.65" customHeight="1" thickBot="1" x14ac:dyDescent="0.4">
      <c r="A25" s="21"/>
      <c r="B25" s="14"/>
      <c r="C25" s="234">
        <v>5447.1</v>
      </c>
      <c r="D25" s="14"/>
      <c r="E25" s="80">
        <v>5308.9</v>
      </c>
      <c r="F25" s="14"/>
      <c r="G25" s="80">
        <v>5237.3999999999996</v>
      </c>
      <c r="H25" s="14"/>
      <c r="I25" s="80">
        <v>5068.7</v>
      </c>
      <c r="J25" s="14"/>
      <c r="K25" s="80">
        <v>4678</v>
      </c>
      <c r="L25" s="100"/>
      <c r="M25" s="80">
        <v>4780.2</v>
      </c>
      <c r="N25" s="66"/>
    </row>
    <row r="26" spans="1:14" ht="15.65" customHeight="1" thickBot="1" x14ac:dyDescent="0.4">
      <c r="A26" s="23" t="s">
        <v>38</v>
      </c>
      <c r="B26" s="14"/>
      <c r="C26" s="230">
        <v>11509.2</v>
      </c>
      <c r="D26" s="14"/>
      <c r="E26" s="83">
        <v>11006.1</v>
      </c>
      <c r="F26" s="14"/>
      <c r="G26" s="83">
        <v>10195.5</v>
      </c>
      <c r="H26" s="14"/>
      <c r="I26" s="83">
        <v>9547.5</v>
      </c>
      <c r="J26" s="14"/>
      <c r="K26" s="83">
        <v>8814.2999999999993</v>
      </c>
      <c r="L26" s="100"/>
      <c r="M26" s="83">
        <v>8793.1</v>
      </c>
      <c r="N26" s="66"/>
    </row>
    <row r="27" spans="1:14" ht="5.15" customHeight="1" x14ac:dyDescent="0.35">
      <c r="A27" s="70"/>
      <c r="B27" s="7"/>
      <c r="C27" s="7"/>
      <c r="D27" s="7"/>
      <c r="E27" s="7"/>
      <c r="F27" s="7"/>
      <c r="H27" s="7"/>
      <c r="I27" s="70"/>
      <c r="J27" s="124"/>
      <c r="K27" s="70"/>
      <c r="L27" s="124"/>
      <c r="M27" s="70"/>
      <c r="N27" s="124"/>
    </row>
    <row r="28" spans="1:14" ht="3" customHeight="1" x14ac:dyDescent="0.35">
      <c r="A28" s="70"/>
      <c r="B28" s="7"/>
      <c r="C28" s="22"/>
      <c r="D28" s="7"/>
      <c r="E28" s="7"/>
      <c r="F28" s="7"/>
      <c r="G28" s="70"/>
      <c r="H28" s="7"/>
      <c r="I28" s="70"/>
      <c r="J28" s="124"/>
      <c r="K28" s="123"/>
      <c r="L28" s="124"/>
      <c r="M28" s="123"/>
      <c r="N28" s="124"/>
    </row>
    <row r="29" spans="1:14" ht="15.5" x14ac:dyDescent="0.35">
      <c r="A29" s="70"/>
      <c r="B29" s="124"/>
      <c r="C29" s="124"/>
      <c r="D29" s="124"/>
      <c r="E29" s="124"/>
      <c r="F29" s="124"/>
      <c r="G29" s="70"/>
      <c r="H29" s="124"/>
      <c r="I29" s="70"/>
      <c r="J29" s="124"/>
      <c r="K29" s="70"/>
      <c r="L29" s="124"/>
      <c r="M29" s="70"/>
      <c r="N29" s="124"/>
    </row>
    <row r="30" spans="1:14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25.15" customHeight="1" thickBot="1" x14ac:dyDescent="0.4">
      <c r="A31" s="127" t="s">
        <v>95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ht="30" customHeight="1" thickTop="1" thickBot="1" x14ac:dyDescent="0.4">
      <c r="A32" s="26" t="s">
        <v>52</v>
      </c>
      <c r="B32" s="8"/>
      <c r="C32" s="3" t="s">
        <v>191</v>
      </c>
      <c r="D32" s="8"/>
      <c r="E32" s="3" t="s">
        <v>172</v>
      </c>
      <c r="F32" s="8"/>
      <c r="G32" s="20" t="s">
        <v>153</v>
      </c>
      <c r="H32" s="8"/>
      <c r="I32" s="167" t="s">
        <v>144</v>
      </c>
      <c r="J32" s="8"/>
      <c r="K32" s="3" t="s">
        <v>133</v>
      </c>
      <c r="L32" s="8"/>
      <c r="M32" s="3" t="s">
        <v>37</v>
      </c>
      <c r="N32" s="5"/>
    </row>
    <row r="33" spans="1:14" ht="15.65" customHeight="1" thickTop="1" thickBot="1" x14ac:dyDescent="0.4">
      <c r="A33" s="23" t="s">
        <v>73</v>
      </c>
      <c r="B33" s="25"/>
      <c r="C33" s="201"/>
      <c r="D33" s="25"/>
      <c r="E33" s="83"/>
      <c r="F33" s="25"/>
      <c r="G33" s="83"/>
      <c r="H33" s="25"/>
      <c r="I33" s="83"/>
      <c r="J33" s="25"/>
      <c r="K33" s="83"/>
      <c r="L33" s="25"/>
      <c r="M33" s="83"/>
      <c r="N33" s="62"/>
    </row>
    <row r="34" spans="1:14" ht="15.65" customHeight="1" thickBot="1" x14ac:dyDescent="0.4">
      <c r="A34" s="21" t="s">
        <v>74</v>
      </c>
      <c r="B34" s="14"/>
      <c r="C34" s="229">
        <v>2240.8000000000002</v>
      </c>
      <c r="D34" s="14"/>
      <c r="E34" s="82">
        <v>2109.4</v>
      </c>
      <c r="F34" s="14"/>
      <c r="G34" s="82">
        <v>1802.3</v>
      </c>
      <c r="H34" s="14"/>
      <c r="I34" s="82">
        <v>1660.1</v>
      </c>
      <c r="J34" s="14"/>
      <c r="K34" s="82">
        <v>1555.2</v>
      </c>
      <c r="L34" s="100"/>
      <c r="M34" s="82">
        <v>1485.7</v>
      </c>
      <c r="N34" s="59"/>
    </row>
    <row r="35" spans="1:14" ht="15.65" customHeight="1" thickBot="1" x14ac:dyDescent="0.4">
      <c r="A35" s="21" t="s">
        <v>75</v>
      </c>
      <c r="B35" s="14"/>
      <c r="C35" s="229">
        <v>880.9</v>
      </c>
      <c r="D35" s="14"/>
      <c r="E35" s="82">
        <v>756.8</v>
      </c>
      <c r="F35" s="14"/>
      <c r="G35" s="82">
        <v>677.7</v>
      </c>
      <c r="H35" s="14"/>
      <c r="I35" s="82">
        <v>278.10000000000002</v>
      </c>
      <c r="J35" s="14"/>
      <c r="K35" s="82">
        <v>292.8</v>
      </c>
      <c r="L35" s="100"/>
      <c r="M35" s="82">
        <v>149.6</v>
      </c>
      <c r="N35" s="59"/>
    </row>
    <row r="36" spans="1:14" ht="15.65" customHeight="1" thickBot="1" x14ac:dyDescent="0.4">
      <c r="A36" s="21" t="s">
        <v>76</v>
      </c>
      <c r="B36" s="14"/>
      <c r="C36" s="229">
        <v>114.1</v>
      </c>
      <c r="D36" s="14"/>
      <c r="E36" s="82">
        <v>112.7</v>
      </c>
      <c r="F36" s="14"/>
      <c r="G36" s="82">
        <v>111.7</v>
      </c>
      <c r="H36" s="14"/>
      <c r="I36" s="82">
        <v>109.7</v>
      </c>
      <c r="J36" s="14"/>
      <c r="K36" s="82">
        <v>104.6</v>
      </c>
      <c r="L36" s="100"/>
      <c r="M36" s="82">
        <v>107.3</v>
      </c>
      <c r="N36" s="59"/>
    </row>
    <row r="37" spans="1:14" ht="15.65" customHeight="1" thickBot="1" x14ac:dyDescent="0.4">
      <c r="A37" s="21" t="s">
        <v>77</v>
      </c>
      <c r="B37" s="14"/>
      <c r="C37" s="229">
        <v>606</v>
      </c>
      <c r="D37" s="14"/>
      <c r="E37" s="82">
        <v>569.20000000000005</v>
      </c>
      <c r="F37" s="14"/>
      <c r="G37" s="82">
        <v>573.1</v>
      </c>
      <c r="H37" s="14"/>
      <c r="I37" s="82">
        <v>506.8</v>
      </c>
      <c r="J37" s="14"/>
      <c r="K37" s="82">
        <v>457.5</v>
      </c>
      <c r="L37" s="100"/>
      <c r="M37" s="82">
        <v>509.6</v>
      </c>
      <c r="N37" s="59"/>
    </row>
    <row r="38" spans="1:14" ht="15.65" customHeight="1" thickBot="1" x14ac:dyDescent="0.4">
      <c r="A38" s="21" t="s">
        <v>78</v>
      </c>
      <c r="B38" s="14"/>
      <c r="C38" s="229">
        <v>187.6</v>
      </c>
      <c r="D38" s="14"/>
      <c r="E38" s="82">
        <v>184.8</v>
      </c>
      <c r="F38" s="14"/>
      <c r="G38" s="82">
        <v>187.3</v>
      </c>
      <c r="H38" s="14"/>
      <c r="I38" s="82">
        <v>93.2</v>
      </c>
      <c r="J38" s="14"/>
      <c r="K38" s="82">
        <v>76.099999999999994</v>
      </c>
      <c r="L38" s="100"/>
      <c r="M38" s="82">
        <v>129.30000000000001</v>
      </c>
      <c r="N38" s="59"/>
    </row>
    <row r="39" spans="1:14" ht="15.65" customHeight="1" thickBot="1" x14ac:dyDescent="0.4">
      <c r="A39" s="21" t="s">
        <v>79</v>
      </c>
      <c r="B39" s="14"/>
      <c r="C39" s="229">
        <v>46.2</v>
      </c>
      <c r="D39" s="14"/>
      <c r="E39" s="82">
        <v>91.9</v>
      </c>
      <c r="F39" s="14"/>
      <c r="G39" s="82">
        <v>89.7</v>
      </c>
      <c r="H39" s="14"/>
      <c r="I39" s="82">
        <v>82.6</v>
      </c>
      <c r="J39" s="14"/>
      <c r="K39" s="82">
        <v>95.7</v>
      </c>
      <c r="L39" s="100"/>
      <c r="M39" s="82">
        <v>17.399999999999999</v>
      </c>
      <c r="N39" s="59"/>
    </row>
    <row r="40" spans="1:14" ht="15.65" customHeight="1" thickBot="1" x14ac:dyDescent="0.4">
      <c r="A40" s="21" t="s">
        <v>80</v>
      </c>
      <c r="B40" s="14"/>
      <c r="C40" s="229">
        <v>143.9</v>
      </c>
      <c r="D40" s="14"/>
      <c r="E40" s="82">
        <v>140.9</v>
      </c>
      <c r="F40" s="14"/>
      <c r="G40" s="82">
        <v>84.3</v>
      </c>
      <c r="H40" s="14"/>
      <c r="I40" s="82">
        <v>108.7</v>
      </c>
      <c r="J40" s="14"/>
      <c r="K40" s="82">
        <v>85</v>
      </c>
      <c r="L40" s="100"/>
      <c r="M40" s="82">
        <v>66.8</v>
      </c>
      <c r="N40" s="59"/>
    </row>
    <row r="41" spans="1:14" ht="15.65" customHeight="1" thickBot="1" x14ac:dyDescent="0.4">
      <c r="A41" s="21" t="s">
        <v>83</v>
      </c>
      <c r="B41" s="14"/>
      <c r="C41" s="229"/>
      <c r="D41" s="14"/>
      <c r="E41" s="82"/>
      <c r="F41" s="14"/>
      <c r="G41" s="82" t="s">
        <v>15</v>
      </c>
      <c r="H41" s="14"/>
      <c r="I41" s="82"/>
      <c r="J41" s="14"/>
      <c r="K41" s="82"/>
      <c r="L41" s="100"/>
      <c r="M41" s="82"/>
      <c r="N41" s="59"/>
    </row>
    <row r="42" spans="1:14" ht="15.65" customHeight="1" thickBot="1" x14ac:dyDescent="0.4">
      <c r="A42" s="21"/>
      <c r="B42" s="14"/>
      <c r="C42" s="230">
        <v>4219.5</v>
      </c>
      <c r="D42" s="14"/>
      <c r="E42" s="83">
        <v>3965.7</v>
      </c>
      <c r="F42" s="14"/>
      <c r="G42" s="83">
        <v>3526.1</v>
      </c>
      <c r="H42" s="14"/>
      <c r="I42" s="83">
        <v>2839.2</v>
      </c>
      <c r="J42" s="14"/>
      <c r="K42" s="83">
        <v>2666.9</v>
      </c>
      <c r="L42" s="100"/>
      <c r="M42" s="83">
        <v>2465.6999999999998</v>
      </c>
      <c r="N42" s="62"/>
    </row>
    <row r="43" spans="1:14" ht="15.65" customHeight="1" thickBot="1" x14ac:dyDescent="0.4">
      <c r="A43" s="23" t="s">
        <v>81</v>
      </c>
      <c r="B43" s="14"/>
      <c r="C43" s="202"/>
      <c r="D43" s="14"/>
      <c r="E43" s="82"/>
      <c r="F43" s="14"/>
      <c r="G43" s="82"/>
      <c r="H43" s="14"/>
      <c r="I43" s="82"/>
      <c r="J43" s="14"/>
      <c r="K43" s="82"/>
      <c r="L43" s="100"/>
      <c r="M43" s="82"/>
      <c r="N43" s="59"/>
    </row>
    <row r="44" spans="1:14" ht="15.65" customHeight="1" thickBot="1" x14ac:dyDescent="0.4">
      <c r="A44" s="21" t="s">
        <v>75</v>
      </c>
      <c r="B44" s="14"/>
      <c r="C44" s="229">
        <v>1750.9</v>
      </c>
      <c r="D44" s="14"/>
      <c r="E44" s="82">
        <v>1678.2</v>
      </c>
      <c r="F44" s="14"/>
      <c r="G44" s="82">
        <v>1652</v>
      </c>
      <c r="H44" s="14"/>
      <c r="I44" s="82">
        <v>1846</v>
      </c>
      <c r="J44" s="14"/>
      <c r="K44" s="82">
        <v>1527.9</v>
      </c>
      <c r="L44" s="100"/>
      <c r="M44" s="82">
        <v>1537.6</v>
      </c>
      <c r="N44" s="59"/>
    </row>
    <row r="45" spans="1:14" ht="15.65" customHeight="1" thickBot="1" x14ac:dyDescent="0.4">
      <c r="A45" s="21" t="s">
        <v>76</v>
      </c>
      <c r="B45" s="14"/>
      <c r="C45" s="229">
        <v>331.1</v>
      </c>
      <c r="D45" s="14"/>
      <c r="E45" s="82">
        <v>326.39999999999998</v>
      </c>
      <c r="F45" s="14"/>
      <c r="G45" s="82">
        <v>333.9</v>
      </c>
      <c r="H45" s="14"/>
      <c r="I45" s="82">
        <v>341.7</v>
      </c>
      <c r="J45" s="14"/>
      <c r="K45" s="82">
        <v>332.8</v>
      </c>
      <c r="L45" s="100"/>
      <c r="M45" s="82">
        <v>347.4</v>
      </c>
      <c r="N45" s="59"/>
    </row>
    <row r="46" spans="1:14" ht="15.65" customHeight="1" thickBot="1" x14ac:dyDescent="0.4">
      <c r="A46" s="21" t="s">
        <v>77</v>
      </c>
      <c r="B46" s="14"/>
      <c r="C46" s="229">
        <v>7.1</v>
      </c>
      <c r="D46" s="14"/>
      <c r="E46" s="82">
        <v>7.2</v>
      </c>
      <c r="F46" s="14"/>
      <c r="G46" s="82">
        <v>6.5</v>
      </c>
      <c r="H46" s="14"/>
      <c r="I46" s="82">
        <v>6.4</v>
      </c>
      <c r="J46" s="14"/>
      <c r="K46" s="82">
        <v>6</v>
      </c>
      <c r="L46" s="100"/>
      <c r="M46" s="82">
        <v>5.8</v>
      </c>
      <c r="N46" s="59"/>
    </row>
    <row r="47" spans="1:14" ht="15.65" customHeight="1" thickBot="1" x14ac:dyDescent="0.4">
      <c r="A47" s="21" t="s">
        <v>78</v>
      </c>
      <c r="B47" s="14"/>
      <c r="C47" s="229">
        <v>155.4</v>
      </c>
      <c r="D47" s="14"/>
      <c r="E47" s="82">
        <v>152.1</v>
      </c>
      <c r="F47" s="14"/>
      <c r="G47" s="82">
        <v>146.6</v>
      </c>
      <c r="H47" s="14"/>
      <c r="I47" s="82">
        <v>141.19999999999999</v>
      </c>
      <c r="J47" s="14"/>
      <c r="K47" s="82">
        <v>129.19999999999999</v>
      </c>
      <c r="L47" s="100"/>
      <c r="M47" s="82">
        <v>124.6</v>
      </c>
      <c r="N47" s="59"/>
    </row>
    <row r="48" spans="1:14" ht="18.75" customHeight="1" thickBot="1" x14ac:dyDescent="0.4">
      <c r="A48" s="21" t="s">
        <v>82</v>
      </c>
      <c r="B48" s="14"/>
      <c r="C48" s="229">
        <v>109.2</v>
      </c>
      <c r="D48" s="14"/>
      <c r="E48" s="82">
        <v>165.9</v>
      </c>
      <c r="F48" s="14"/>
      <c r="G48" s="82">
        <v>183.3</v>
      </c>
      <c r="H48" s="14"/>
      <c r="I48" s="82">
        <v>195.5</v>
      </c>
      <c r="J48" s="14"/>
      <c r="K48" s="82">
        <v>193.4</v>
      </c>
      <c r="L48" s="100"/>
      <c r="M48" s="82">
        <v>191.5</v>
      </c>
      <c r="N48" s="59"/>
    </row>
    <row r="49" spans="1:14" ht="15.65" customHeight="1" thickBot="1" x14ac:dyDescent="0.4">
      <c r="A49" s="21" t="s">
        <v>79</v>
      </c>
      <c r="B49" s="14"/>
      <c r="C49" s="229">
        <v>90.1</v>
      </c>
      <c r="D49" s="14"/>
      <c r="E49" s="82">
        <v>130.1</v>
      </c>
      <c r="F49" s="14"/>
      <c r="G49" s="82">
        <v>126.5</v>
      </c>
      <c r="H49" s="14"/>
      <c r="I49" s="82">
        <v>104</v>
      </c>
      <c r="J49" s="14"/>
      <c r="K49" s="82">
        <v>38.799999999999997</v>
      </c>
      <c r="L49" s="100"/>
      <c r="M49" s="82">
        <v>116.9</v>
      </c>
      <c r="N49" s="59"/>
    </row>
    <row r="50" spans="1:14" ht="15.65" customHeight="1" thickBot="1" x14ac:dyDescent="0.4">
      <c r="A50" s="21" t="s">
        <v>83</v>
      </c>
      <c r="B50" s="14"/>
      <c r="C50" s="229">
        <v>247.2</v>
      </c>
      <c r="D50" s="14"/>
      <c r="E50" s="82">
        <v>235</v>
      </c>
      <c r="F50" s="14"/>
      <c r="G50" s="82">
        <v>225.3</v>
      </c>
      <c r="H50" s="14"/>
      <c r="I50" s="82">
        <v>202.6</v>
      </c>
      <c r="J50" s="14"/>
      <c r="K50" s="82">
        <v>192.4</v>
      </c>
      <c r="L50" s="100"/>
      <c r="M50" s="82">
        <v>194.3</v>
      </c>
      <c r="N50" s="59"/>
    </row>
    <row r="51" spans="1:14" ht="15.65" customHeight="1" thickBot="1" x14ac:dyDescent="0.4">
      <c r="A51" s="21"/>
      <c r="B51" s="14"/>
      <c r="C51" s="231">
        <v>2691</v>
      </c>
      <c r="D51" s="14"/>
      <c r="E51" s="83">
        <v>2694.9</v>
      </c>
      <c r="F51" s="14"/>
      <c r="G51" s="83">
        <v>2674.1</v>
      </c>
      <c r="H51" s="14"/>
      <c r="I51" s="83">
        <v>2837.4</v>
      </c>
      <c r="J51" s="14"/>
      <c r="K51" s="83">
        <v>2420.5</v>
      </c>
      <c r="L51" s="100"/>
      <c r="M51" s="83">
        <v>2518.1</v>
      </c>
      <c r="N51" s="62"/>
    </row>
    <row r="52" spans="1:14" ht="15.65" customHeight="1" thickBot="1" x14ac:dyDescent="0.4">
      <c r="A52" s="23" t="s">
        <v>39</v>
      </c>
      <c r="B52" s="14"/>
      <c r="C52" s="203"/>
      <c r="D52" s="14"/>
      <c r="E52" s="82"/>
      <c r="F52" s="14"/>
      <c r="G52" s="82"/>
      <c r="H52" s="14"/>
      <c r="I52" s="82"/>
      <c r="J52" s="14"/>
      <c r="K52" s="82"/>
      <c r="L52" s="100"/>
      <c r="M52" s="82"/>
      <c r="N52" s="59"/>
    </row>
    <row r="53" spans="1:14" ht="15.65" customHeight="1" thickBot="1" x14ac:dyDescent="0.4">
      <c r="A53" s="21" t="s">
        <v>84</v>
      </c>
      <c r="B53" s="14"/>
      <c r="C53" s="232">
        <v>154.5</v>
      </c>
      <c r="D53" s="14"/>
      <c r="E53" s="82">
        <v>154.5</v>
      </c>
      <c r="F53" s="14"/>
      <c r="G53" s="82">
        <v>154.5</v>
      </c>
      <c r="H53" s="14"/>
      <c r="I53" s="82">
        <v>154.5</v>
      </c>
      <c r="J53" s="14"/>
      <c r="K53" s="82">
        <v>154.5</v>
      </c>
      <c r="L53" s="100"/>
      <c r="M53" s="82">
        <v>154.5</v>
      </c>
      <c r="N53" s="59"/>
    </row>
    <row r="54" spans="1:14" ht="15.65" customHeight="1" thickBot="1" x14ac:dyDescent="0.4">
      <c r="A54" s="21" t="s">
        <v>85</v>
      </c>
      <c r="B54" s="14"/>
      <c r="C54" s="232">
        <v>1491.4</v>
      </c>
      <c r="D54" s="14"/>
      <c r="E54" s="82">
        <v>1491.4</v>
      </c>
      <c r="F54" s="14"/>
      <c r="G54" s="82">
        <v>1491.4</v>
      </c>
      <c r="H54" s="14"/>
      <c r="I54" s="82">
        <v>1491.4</v>
      </c>
      <c r="J54" s="14"/>
      <c r="K54" s="82">
        <v>1491.4</v>
      </c>
      <c r="L54" s="100"/>
      <c r="M54" s="82">
        <v>1491.4</v>
      </c>
      <c r="N54" s="59"/>
    </row>
    <row r="55" spans="1:14" ht="15.65" customHeight="1" thickBot="1" x14ac:dyDescent="0.4">
      <c r="A55" s="21" t="s">
        <v>86</v>
      </c>
      <c r="B55" s="14"/>
      <c r="C55" s="232">
        <v>2645.7</v>
      </c>
      <c r="D55" s="14"/>
      <c r="E55" s="82">
        <v>2544.3000000000002</v>
      </c>
      <c r="F55" s="14"/>
      <c r="G55" s="82">
        <v>2283.3000000000002</v>
      </c>
      <c r="H55" s="14"/>
      <c r="I55" s="82">
        <v>2211.4</v>
      </c>
      <c r="J55" s="14"/>
      <c r="K55" s="82">
        <v>2118.1999999999998</v>
      </c>
      <c r="L55" s="100"/>
      <c r="M55" s="82">
        <v>2184.6</v>
      </c>
      <c r="N55" s="59"/>
    </row>
    <row r="56" spans="1:14" ht="15.65" customHeight="1" thickBot="1" x14ac:dyDescent="0.4">
      <c r="A56" s="21" t="s">
        <v>87</v>
      </c>
      <c r="B56" s="14"/>
      <c r="C56" s="232">
        <v>210</v>
      </c>
      <c r="D56" s="14"/>
      <c r="E56" s="82">
        <v>67.7</v>
      </c>
      <c r="F56" s="14"/>
      <c r="G56" s="82" t="s">
        <v>161</v>
      </c>
      <c r="H56" s="14"/>
      <c r="I56" s="82">
        <v>-62.6</v>
      </c>
      <c r="J56" s="14"/>
      <c r="K56" s="82">
        <v>-97.9</v>
      </c>
      <c r="L56" s="100"/>
      <c r="M56" s="82">
        <v>-88.5</v>
      </c>
      <c r="N56" s="59"/>
    </row>
    <row r="57" spans="1:14" ht="15.65" customHeight="1" thickBot="1" x14ac:dyDescent="0.4">
      <c r="A57" s="21" t="s">
        <v>88</v>
      </c>
      <c r="B57" s="14"/>
      <c r="C57" s="229">
        <v>4501.6000000000004</v>
      </c>
      <c r="D57" s="14"/>
      <c r="E57" s="82">
        <v>4257.8999999999996</v>
      </c>
      <c r="F57" s="14"/>
      <c r="G57" s="82">
        <v>3914.2</v>
      </c>
      <c r="H57" s="14"/>
      <c r="I57" s="82">
        <v>3794.7</v>
      </c>
      <c r="J57" s="14"/>
      <c r="K57" s="82">
        <v>3666.2</v>
      </c>
      <c r="L57" s="100"/>
      <c r="M57" s="82">
        <v>3742</v>
      </c>
      <c r="N57" s="59"/>
    </row>
    <row r="58" spans="1:14" ht="15.65" customHeight="1" thickBot="1" x14ac:dyDescent="0.4">
      <c r="A58" s="21" t="s">
        <v>89</v>
      </c>
      <c r="B58" s="14"/>
      <c r="C58" s="229">
        <v>97.1</v>
      </c>
      <c r="D58" s="14"/>
      <c r="E58" s="82">
        <v>87.6</v>
      </c>
      <c r="F58" s="14"/>
      <c r="G58" s="82">
        <v>81.099999999999994</v>
      </c>
      <c r="H58" s="14"/>
      <c r="I58" s="82">
        <v>76.2</v>
      </c>
      <c r="J58" s="14"/>
      <c r="K58" s="82">
        <v>60.7</v>
      </c>
      <c r="L58" s="100"/>
      <c r="M58" s="82">
        <v>67.3</v>
      </c>
      <c r="N58" s="59"/>
    </row>
    <row r="59" spans="1:14" ht="15.65" customHeight="1" thickBot="1" x14ac:dyDescent="0.4">
      <c r="A59" s="21"/>
      <c r="B59" s="14"/>
      <c r="C59" s="230">
        <v>4598.7</v>
      </c>
      <c r="D59" s="14"/>
      <c r="E59" s="83">
        <v>4345.5</v>
      </c>
      <c r="F59" s="14"/>
      <c r="G59" s="83">
        <v>3995.3</v>
      </c>
      <c r="H59" s="14"/>
      <c r="I59" s="83">
        <v>3870.9</v>
      </c>
      <c r="J59" s="14"/>
      <c r="K59" s="83">
        <v>3726.9</v>
      </c>
      <c r="L59" s="100"/>
      <c r="M59" s="83">
        <v>3809.3</v>
      </c>
      <c r="N59" s="62"/>
    </row>
    <row r="60" spans="1:14" ht="15.65" customHeight="1" thickBot="1" x14ac:dyDescent="0.4">
      <c r="A60" s="23" t="s">
        <v>90</v>
      </c>
      <c r="B60" s="25"/>
      <c r="C60" s="230">
        <v>11509.2</v>
      </c>
      <c r="D60" s="25"/>
      <c r="E60" s="83">
        <v>11006.1</v>
      </c>
      <c r="F60" s="25"/>
      <c r="G60" s="83">
        <v>10195.5</v>
      </c>
      <c r="H60" s="25"/>
      <c r="I60" s="83">
        <v>9547.5</v>
      </c>
      <c r="J60" s="25"/>
      <c r="K60" s="83">
        <v>8814.2999999999993</v>
      </c>
      <c r="L60" s="101"/>
      <c r="M60" s="83">
        <v>8793.1</v>
      </c>
      <c r="N60" s="62"/>
    </row>
    <row r="61" spans="1:14" ht="5.15" customHeight="1" x14ac:dyDescent="0.35">
      <c r="A61" s="70"/>
      <c r="B61" s="7"/>
      <c r="C61" s="7"/>
      <c r="D61" s="7"/>
      <c r="E61" s="7"/>
      <c r="F61" s="7"/>
      <c r="G61" s="102"/>
      <c r="H61" s="7"/>
      <c r="I61" s="169"/>
      <c r="J61" s="124"/>
      <c r="K61" s="169"/>
      <c r="L61" s="170"/>
      <c r="M61" s="169"/>
      <c r="N61" s="170"/>
    </row>
    <row r="62" spans="1:14" ht="3" customHeight="1" x14ac:dyDescent="0.35">
      <c r="A62" s="70"/>
      <c r="B62" s="7"/>
      <c r="C62" s="22"/>
      <c r="D62" s="7"/>
      <c r="E62" s="7"/>
      <c r="F62" s="7"/>
      <c r="G62" s="70"/>
      <c r="H62" s="7"/>
      <c r="I62" s="70"/>
      <c r="J62" s="124"/>
      <c r="K62" s="123"/>
      <c r="L62" s="124"/>
      <c r="M62" s="123"/>
      <c r="N62" s="124"/>
    </row>
    <row r="63" spans="1:14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</sheetData>
  <sheetProtection algorithmName="SHA-512" hashValue="pmmtnTMrpbbJRuyGJ7Kvq1eoeKW9Xs122WRcdWKNG/0dseLCgZDFOD28bUpE+9Y8bK2r3ah307Rm6Zq9a7IWuA==" saltValue="Jh5Vkjio6/TG7Y7yI+IK6g==" spinCount="100000" sheet="1" objects="1" scenarios="1"/>
  <mergeCells count="1">
    <mergeCell ref="A4:N4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1200" verticalDpi="1200" r:id="rId1"/>
  <headerFooter>
    <oddFooter>&amp;C&amp;F</oddFooter>
  </headerFooter>
  <rowBreaks count="1" manualBreakCount="1">
    <brk id="29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CAB2-2CBE-47CE-BDC3-35F7C3D50F65}">
  <sheetPr codeName="Tabelle2">
    <pageSetUpPr fitToPage="1"/>
  </sheetPr>
  <dimension ref="A1:N21"/>
  <sheetViews>
    <sheetView view="pageBreakPreview" zoomScale="130" zoomScaleNormal="100" zoomScaleSheetLayoutView="130" workbookViewId="0">
      <selection activeCell="C16" sqref="C16"/>
    </sheetView>
  </sheetViews>
  <sheetFormatPr baseColWidth="10" defaultColWidth="10.7265625" defaultRowHeight="14.5" x14ac:dyDescent="0.35"/>
  <cols>
    <col min="1" max="1" width="30.54296875" style="19" customWidth="1"/>
    <col min="2" max="2" width="0.81640625" style="19" customWidth="1"/>
    <col min="3" max="3" width="13.54296875" style="19" customWidth="1"/>
    <col min="4" max="4" width="0.81640625" style="19" customWidth="1"/>
    <col min="5" max="5" width="15.36328125" style="19" customWidth="1"/>
    <col min="6" max="6" width="0.6328125" style="19" customWidth="1"/>
    <col min="7" max="7" width="13.54296875" style="19" customWidth="1"/>
    <col min="8" max="8" width="0.81640625" style="19" customWidth="1"/>
    <col min="9" max="9" width="13.54296875" style="19" customWidth="1"/>
    <col min="10" max="10" width="0.81640625" style="19" customWidth="1"/>
    <col min="11" max="11" width="13.54296875" style="19" customWidth="1"/>
    <col min="12" max="12" width="0.81640625" style="19" customWidth="1"/>
    <col min="13" max="13" width="13.54296875" style="19" customWidth="1"/>
    <col min="14" max="14" width="0.81640625" style="19" customWidth="1"/>
    <col min="15" max="16384" width="10.7265625" style="19"/>
  </cols>
  <sheetData>
    <row r="1" spans="1:14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149999999999999" customHeight="1" thickBot="1" x14ac:dyDescent="0.4">
      <c r="A4" s="246" t="s">
        <v>139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4" ht="30" customHeight="1" thickTop="1" thickBot="1" x14ac:dyDescent="0.4">
      <c r="A5" s="32" t="s">
        <v>0</v>
      </c>
      <c r="B5" s="5"/>
      <c r="C5" s="3" t="s">
        <v>191</v>
      </c>
      <c r="D5" s="5"/>
      <c r="E5" s="20" t="s">
        <v>172</v>
      </c>
      <c r="F5" s="5"/>
      <c r="G5" s="20" t="s">
        <v>153</v>
      </c>
      <c r="H5" s="5"/>
      <c r="I5" s="20" t="s">
        <v>144</v>
      </c>
      <c r="J5" s="5"/>
      <c r="K5" s="20" t="s">
        <v>133</v>
      </c>
      <c r="L5" s="5"/>
      <c r="M5" s="3" t="s">
        <v>37</v>
      </c>
      <c r="N5" s="5"/>
    </row>
    <row r="6" spans="1:14" ht="16.5" thickTop="1" thickBot="1" x14ac:dyDescent="0.4">
      <c r="A6" s="15" t="s">
        <v>96</v>
      </c>
      <c r="B6" s="7"/>
      <c r="C6" s="235">
        <v>626.20000000000005</v>
      </c>
      <c r="D6" s="7"/>
      <c r="E6" s="150">
        <v>530.4</v>
      </c>
      <c r="F6" s="7"/>
      <c r="G6" s="150">
        <v>518.6</v>
      </c>
      <c r="H6" s="7"/>
      <c r="I6" s="150">
        <v>794.1</v>
      </c>
      <c r="J6" s="7"/>
      <c r="K6" s="117">
        <v>495.2</v>
      </c>
      <c r="L6" s="116"/>
      <c r="M6" s="117">
        <v>500.8</v>
      </c>
      <c r="N6" s="118"/>
    </row>
    <row r="7" spans="1:14" ht="16" thickBot="1" x14ac:dyDescent="0.4">
      <c r="A7" s="15" t="s">
        <v>97</v>
      </c>
      <c r="B7" s="7"/>
      <c r="C7" s="235">
        <v>240</v>
      </c>
      <c r="D7" s="7"/>
      <c r="E7" s="150">
        <v>212.8</v>
      </c>
      <c r="F7" s="7"/>
      <c r="G7" s="150">
        <v>165.2</v>
      </c>
      <c r="H7" s="7"/>
      <c r="I7" s="150">
        <v>206.8</v>
      </c>
      <c r="J7" s="7"/>
      <c r="K7" s="117">
        <v>267</v>
      </c>
      <c r="L7" s="116"/>
      <c r="M7" s="117">
        <v>123.4</v>
      </c>
      <c r="N7" s="118"/>
    </row>
    <row r="8" spans="1:14" ht="16" thickBot="1" x14ac:dyDescent="0.4">
      <c r="A8" s="15" t="s">
        <v>98</v>
      </c>
      <c r="B8" s="7"/>
      <c r="C8" s="235">
        <v>601.9</v>
      </c>
      <c r="D8" s="7"/>
      <c r="E8" s="150">
        <v>600.1</v>
      </c>
      <c r="F8" s="7"/>
      <c r="G8" s="150">
        <v>598.20000000000005</v>
      </c>
      <c r="H8" s="7"/>
      <c r="I8" s="150">
        <v>596.29999999999995</v>
      </c>
      <c r="J8" s="7"/>
      <c r="K8" s="117">
        <v>601.20000000000005</v>
      </c>
      <c r="L8" s="116"/>
      <c r="M8" s="117">
        <v>599.20000000000005</v>
      </c>
      <c r="N8" s="118"/>
    </row>
    <row r="9" spans="1:14" ht="16" thickBot="1" x14ac:dyDescent="0.4">
      <c r="A9" s="85" t="s">
        <v>162</v>
      </c>
      <c r="B9" s="7"/>
      <c r="C9" s="235">
        <v>498.6</v>
      </c>
      <c r="D9" s="7"/>
      <c r="E9" s="150">
        <v>497.8</v>
      </c>
      <c r="F9" s="7"/>
      <c r="G9" s="150">
        <v>497.1</v>
      </c>
      <c r="H9" s="7"/>
      <c r="I9" s="150" t="s">
        <v>15</v>
      </c>
      <c r="J9" s="7"/>
      <c r="K9" s="150" t="s">
        <v>15</v>
      </c>
      <c r="L9" s="116"/>
      <c r="M9" s="150" t="s">
        <v>15</v>
      </c>
      <c r="N9" s="118"/>
    </row>
    <row r="10" spans="1:14" ht="16" thickBot="1" x14ac:dyDescent="0.4">
      <c r="A10" s="15" t="s">
        <v>99</v>
      </c>
      <c r="B10" s="7"/>
      <c r="C10" s="235">
        <v>479.5</v>
      </c>
      <c r="D10" s="7"/>
      <c r="E10" s="150">
        <v>449.4</v>
      </c>
      <c r="F10" s="7"/>
      <c r="G10" s="150">
        <v>437</v>
      </c>
      <c r="H10" s="7"/>
      <c r="I10" s="150">
        <v>428.1</v>
      </c>
      <c r="J10" s="7"/>
      <c r="K10" s="117">
        <v>413.8</v>
      </c>
      <c r="L10" s="116"/>
      <c r="M10" s="117">
        <v>420.1</v>
      </c>
      <c r="N10" s="118"/>
    </row>
    <row r="11" spans="1:14" ht="16" thickBot="1" x14ac:dyDescent="0.4">
      <c r="A11" s="15" t="s">
        <v>100</v>
      </c>
      <c r="B11" s="7"/>
      <c r="C11" s="235">
        <v>68.5</v>
      </c>
      <c r="D11" s="7"/>
      <c r="E11" s="150">
        <v>34.6</v>
      </c>
      <c r="F11" s="7"/>
      <c r="G11" s="150">
        <v>21.5</v>
      </c>
      <c r="H11" s="7"/>
      <c r="I11" s="150">
        <v>3.8</v>
      </c>
      <c r="J11" s="7"/>
      <c r="K11" s="117">
        <v>4.4000000000000004</v>
      </c>
      <c r="L11" s="116"/>
      <c r="M11" s="117">
        <v>3.9</v>
      </c>
      <c r="N11" s="118"/>
    </row>
    <row r="12" spans="1:14" ht="16" thickBot="1" x14ac:dyDescent="0.4">
      <c r="A12" s="15" t="s">
        <v>101</v>
      </c>
      <c r="B12" s="7"/>
      <c r="C12" s="235">
        <v>117.1</v>
      </c>
      <c r="D12" s="7"/>
      <c r="E12" s="150">
        <v>109.9</v>
      </c>
      <c r="F12" s="7"/>
      <c r="G12" s="150">
        <v>92.1</v>
      </c>
      <c r="H12" s="7"/>
      <c r="I12" s="150">
        <v>95</v>
      </c>
      <c r="J12" s="7"/>
      <c r="K12" s="117">
        <v>39.1</v>
      </c>
      <c r="L12" s="116"/>
      <c r="M12" s="117">
        <v>39.799999999999997</v>
      </c>
      <c r="N12" s="118"/>
    </row>
    <row r="13" spans="1:14" ht="16" thickBot="1" x14ac:dyDescent="0.4">
      <c r="A13" s="12" t="s">
        <v>102</v>
      </c>
      <c r="B13" s="7"/>
      <c r="C13" s="234">
        <v>2631.8</v>
      </c>
      <c r="D13" s="7"/>
      <c r="E13" s="80">
        <v>2435</v>
      </c>
      <c r="F13" s="7"/>
      <c r="G13" s="80">
        <v>2329.6999999999998</v>
      </c>
      <c r="H13" s="7"/>
      <c r="I13" s="80">
        <v>2124.1</v>
      </c>
      <c r="J13" s="7"/>
      <c r="K13" s="120">
        <v>1820.7</v>
      </c>
      <c r="L13" s="116"/>
      <c r="M13" s="120">
        <v>1687.2</v>
      </c>
      <c r="N13" s="110"/>
    </row>
    <row r="14" spans="1:14" ht="16" thickBot="1" x14ac:dyDescent="0.4">
      <c r="A14" s="15" t="s">
        <v>103</v>
      </c>
      <c r="B14" s="7"/>
      <c r="C14" s="235">
        <v>445.2</v>
      </c>
      <c r="D14" s="7"/>
      <c r="E14" s="150">
        <v>439.1</v>
      </c>
      <c r="F14" s="7"/>
      <c r="G14" s="150">
        <v>445.6</v>
      </c>
      <c r="H14" s="7"/>
      <c r="I14" s="150">
        <v>451.4</v>
      </c>
      <c r="J14" s="7"/>
      <c r="K14" s="115">
        <v>437.4</v>
      </c>
      <c r="L14" s="116"/>
      <c r="M14" s="115">
        <v>454.7</v>
      </c>
      <c r="N14" s="110"/>
    </row>
    <row r="15" spans="1:14" ht="16" thickBot="1" x14ac:dyDescent="0.4">
      <c r="A15" s="15" t="s">
        <v>62</v>
      </c>
      <c r="B15" s="7"/>
      <c r="C15" s="235">
        <v>515</v>
      </c>
      <c r="D15" s="7"/>
      <c r="E15" s="150">
        <v>706.6</v>
      </c>
      <c r="F15" s="7"/>
      <c r="G15" s="150">
        <v>705</v>
      </c>
      <c r="H15" s="7"/>
      <c r="I15" s="150">
        <v>544</v>
      </c>
      <c r="J15" s="7"/>
      <c r="K15" s="115">
        <v>562.79999999999995</v>
      </c>
      <c r="L15" s="116"/>
      <c r="M15" s="115">
        <v>690.6</v>
      </c>
      <c r="N15" s="110"/>
    </row>
    <row r="16" spans="1:14" ht="16" thickBot="1" x14ac:dyDescent="0.4">
      <c r="A16" s="12" t="s">
        <v>41</v>
      </c>
      <c r="B16" s="7"/>
      <c r="C16" s="234">
        <v>2562</v>
      </c>
      <c r="D16" s="7"/>
      <c r="E16" s="80">
        <v>2167.5</v>
      </c>
      <c r="F16" s="7"/>
      <c r="G16" s="80">
        <v>2070.3000000000002</v>
      </c>
      <c r="H16" s="7"/>
      <c r="I16" s="80">
        <v>2031.5</v>
      </c>
      <c r="J16" s="7"/>
      <c r="K16" s="120">
        <v>1695.3</v>
      </c>
      <c r="L16" s="116"/>
      <c r="M16" s="120">
        <v>1451.3</v>
      </c>
      <c r="N16" s="110"/>
    </row>
    <row r="17" spans="2:14" ht="5.15" customHeight="1" x14ac:dyDescent="0.35">
      <c r="B17" s="7"/>
      <c r="C17" s="7"/>
      <c r="D17" s="7"/>
      <c r="E17" s="7"/>
      <c r="F17" s="7"/>
      <c r="H17" s="7"/>
      <c r="J17" s="7"/>
      <c r="K17"/>
      <c r="L17" s="7"/>
      <c r="M17"/>
      <c r="N17" s="7"/>
    </row>
    <row r="18" spans="2:14" ht="3" customHeight="1" x14ac:dyDescent="0.35">
      <c r="B18" s="7"/>
      <c r="C18" s="22"/>
      <c r="D18" s="7"/>
      <c r="E18" s="7"/>
      <c r="F18" s="7"/>
      <c r="G18"/>
      <c r="H18"/>
      <c r="I18"/>
      <c r="J18" s="7"/>
      <c r="K18"/>
      <c r="L18" s="7"/>
      <c r="M18"/>
      <c r="N18" s="7"/>
    </row>
    <row r="21" spans="2:14" x14ac:dyDescent="0.35">
      <c r="M21" s="112"/>
    </row>
  </sheetData>
  <sheetProtection algorithmName="SHA-512" hashValue="xtUbrLAuAH1YOyGoFQ8EogK2VlUpaBK+zwwrXHT3qbqIttW8nuSSIStgL2hbzpEG5U/85UEgwSlu/V0aViuqhg==" saltValue="4Lnm0+K6e4sLrxoU/3ZFmg==" spinCount="100000" sheet="1" objects="1" scenarios="1"/>
  <mergeCells count="1">
    <mergeCell ref="A4:N4"/>
  </mergeCell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Footer>&amp;C&amp;F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6B4F-4B8B-4FFB-8F3E-72724050E0F8}">
  <sheetPr codeName="Tabelle1"/>
  <dimension ref="A1:N72"/>
  <sheetViews>
    <sheetView view="pageBreakPreview" topLeftCell="A37" zoomScale="120" zoomScaleNormal="100" zoomScaleSheetLayoutView="120" workbookViewId="0">
      <selection activeCell="I47" sqref="I47"/>
    </sheetView>
  </sheetViews>
  <sheetFormatPr baseColWidth="10" defaultColWidth="10.7265625" defaultRowHeight="14.5" x14ac:dyDescent="0.35"/>
  <cols>
    <col min="1" max="1" width="40.54296875" style="19" customWidth="1"/>
    <col min="2" max="2" width="0.81640625" style="19" customWidth="1"/>
    <col min="3" max="3" width="13.54296875" style="19" customWidth="1"/>
    <col min="4" max="4" width="0.81640625" style="19" customWidth="1"/>
    <col min="5" max="5" width="13.54296875" style="19" customWidth="1"/>
    <col min="6" max="6" width="0.81640625" style="19" customWidth="1"/>
    <col min="7" max="7" width="13.54296875" style="19" customWidth="1"/>
    <col min="8" max="8" width="0.81640625" style="19" customWidth="1"/>
    <col min="9" max="9" width="13.54296875" style="19" customWidth="1"/>
    <col min="10" max="10" width="0.81640625" style="19" customWidth="1"/>
    <col min="11" max="11" width="13.54296875" style="19" customWidth="1"/>
    <col min="12" max="12" width="0.81640625" style="19" customWidth="1"/>
    <col min="13" max="13" width="13.54296875" style="19" customWidth="1"/>
    <col min="14" max="14" width="87.453125" style="70" bestFit="1" customWidth="1"/>
    <col min="15" max="16384" width="10.7265625" style="19"/>
  </cols>
  <sheetData>
    <row r="1" spans="1:14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20.149999999999999" customHeight="1" thickBot="1" x14ac:dyDescent="0.4">
      <c r="A4" s="246" t="s">
        <v>192</v>
      </c>
      <c r="B4" s="246"/>
      <c r="C4" s="246"/>
      <c r="D4" s="246"/>
      <c r="E4" s="246"/>
      <c r="F4" s="246"/>
      <c r="G4" s="246"/>
      <c r="H4" s="246"/>
      <c r="I4" s="246"/>
      <c r="J4" s="128"/>
      <c r="K4" s="70"/>
      <c r="L4" s="70"/>
      <c r="M4" s="70"/>
    </row>
    <row r="5" spans="1:14" ht="40.15" customHeight="1" thickTop="1" thickBot="1" x14ac:dyDescent="0.4">
      <c r="A5" s="129" t="s">
        <v>52</v>
      </c>
      <c r="B5" s="130"/>
      <c r="C5" s="131" t="s">
        <v>106</v>
      </c>
      <c r="D5" s="132"/>
      <c r="E5" s="131" t="s">
        <v>105</v>
      </c>
      <c r="F5" s="132"/>
      <c r="G5" s="131" t="s">
        <v>107</v>
      </c>
      <c r="H5" s="133"/>
      <c r="I5" s="134" t="s">
        <v>108</v>
      </c>
      <c r="J5" s="133"/>
      <c r="K5" s="70"/>
      <c r="L5" s="70"/>
      <c r="M5" s="70"/>
    </row>
    <row r="6" spans="1:14" ht="15.65" customHeight="1" thickTop="1" thickBot="1" x14ac:dyDescent="0.4">
      <c r="A6" s="135" t="s">
        <v>109</v>
      </c>
      <c r="B6" s="136"/>
      <c r="C6" s="137"/>
      <c r="D6" s="138"/>
      <c r="E6" s="137"/>
      <c r="F6" s="138"/>
      <c r="G6" s="137"/>
      <c r="H6" s="138"/>
      <c r="I6" s="121"/>
      <c r="J6" s="139"/>
      <c r="K6" s="70"/>
      <c r="L6" s="70"/>
      <c r="M6" s="70"/>
    </row>
    <row r="7" spans="1:14" ht="15.65" customHeight="1" thickBot="1" x14ac:dyDescent="0.4">
      <c r="A7" s="140" t="s">
        <v>114</v>
      </c>
      <c r="B7" s="136"/>
      <c r="C7" s="236">
        <v>2082.8000000000002</v>
      </c>
      <c r="D7" s="237"/>
      <c r="E7" s="236">
        <v>2744.5</v>
      </c>
      <c r="F7" s="237"/>
      <c r="G7" s="236">
        <v>233.9</v>
      </c>
      <c r="H7" s="237"/>
      <c r="I7" s="235">
        <v>5061.2</v>
      </c>
      <c r="J7" s="139"/>
      <c r="K7" s="70"/>
      <c r="L7" s="70"/>
      <c r="M7" s="70"/>
    </row>
    <row r="8" spans="1:14" ht="15.65" customHeight="1" thickBot="1" x14ac:dyDescent="0.4">
      <c r="A8" s="140" t="s">
        <v>115</v>
      </c>
      <c r="B8" s="136"/>
      <c r="C8" s="236">
        <v>1414.4</v>
      </c>
      <c r="D8" s="237"/>
      <c r="E8" s="236">
        <v>1899.9</v>
      </c>
      <c r="F8" s="237"/>
      <c r="G8" s="236">
        <v>155.80000000000001</v>
      </c>
      <c r="H8" s="237"/>
      <c r="I8" s="235">
        <v>3470.1</v>
      </c>
      <c r="J8" s="139"/>
      <c r="K8" s="70"/>
      <c r="L8" s="70"/>
      <c r="M8" s="70"/>
    </row>
    <row r="9" spans="1:14" ht="15.65" customHeight="1" thickBot="1" x14ac:dyDescent="0.4">
      <c r="A9" s="140" t="s">
        <v>110</v>
      </c>
      <c r="B9" s="136"/>
      <c r="C9" s="236">
        <v>39.9</v>
      </c>
      <c r="D9" s="237"/>
      <c r="E9" s="236">
        <v>34.5</v>
      </c>
      <c r="F9" s="237"/>
      <c r="G9" s="236">
        <v>50.1</v>
      </c>
      <c r="H9" s="237"/>
      <c r="I9" s="235">
        <v>37.4</v>
      </c>
      <c r="J9" s="139"/>
      <c r="K9" s="70"/>
      <c r="L9" s="70"/>
      <c r="M9" s="70"/>
    </row>
    <row r="10" spans="1:14" ht="15.65" customHeight="1" thickBot="1" x14ac:dyDescent="0.4">
      <c r="A10" s="135" t="s">
        <v>31</v>
      </c>
      <c r="B10" s="136"/>
      <c r="C10" s="209"/>
      <c r="D10" s="210"/>
      <c r="E10" s="209"/>
      <c r="F10" s="210"/>
      <c r="G10" s="209"/>
      <c r="H10" s="210"/>
      <c r="I10" s="208"/>
      <c r="J10" s="139"/>
      <c r="K10" s="70"/>
      <c r="L10" s="70"/>
      <c r="M10" s="70"/>
    </row>
    <row r="11" spans="1:14" ht="15.65" customHeight="1" thickBot="1" x14ac:dyDescent="0.4">
      <c r="A11" s="140" t="s">
        <v>114</v>
      </c>
      <c r="B11" s="136"/>
      <c r="C11" s="236">
        <v>461.4</v>
      </c>
      <c r="D11" s="237"/>
      <c r="E11" s="236">
        <v>672.6</v>
      </c>
      <c r="F11" s="237"/>
      <c r="G11" s="236">
        <v>10.8</v>
      </c>
      <c r="H11" s="237"/>
      <c r="I11" s="235">
        <v>1144.8</v>
      </c>
      <c r="J11" s="139"/>
      <c r="K11" s="70"/>
      <c r="L11" s="70"/>
      <c r="M11" s="70"/>
    </row>
    <row r="12" spans="1:14" ht="15.65" customHeight="1" thickBot="1" x14ac:dyDescent="0.4">
      <c r="A12" s="140" t="s">
        <v>115</v>
      </c>
      <c r="B12" s="136"/>
      <c r="C12" s="236">
        <v>308.89999999999998</v>
      </c>
      <c r="D12" s="237"/>
      <c r="E12" s="236">
        <v>523.1</v>
      </c>
      <c r="F12" s="237"/>
      <c r="G12" s="236">
        <v>6.7</v>
      </c>
      <c r="H12" s="237"/>
      <c r="I12" s="235">
        <v>838.7</v>
      </c>
      <c r="J12" s="139"/>
      <c r="K12" s="70"/>
      <c r="L12" s="70"/>
      <c r="M12" s="70"/>
    </row>
    <row r="13" spans="1:14" ht="15.65" customHeight="1" thickBot="1" x14ac:dyDescent="0.4">
      <c r="A13" s="140" t="s">
        <v>110</v>
      </c>
      <c r="B13" s="136"/>
      <c r="C13" s="236">
        <v>42.2</v>
      </c>
      <c r="D13" s="237"/>
      <c r="E13" s="236">
        <v>19.5</v>
      </c>
      <c r="F13" s="237"/>
      <c r="G13" s="236">
        <v>58.8</v>
      </c>
      <c r="H13" s="237"/>
      <c r="I13" s="235">
        <v>28</v>
      </c>
      <c r="J13" s="139"/>
      <c r="K13" s="70"/>
      <c r="L13" s="70"/>
      <c r="M13" s="70"/>
    </row>
    <row r="14" spans="1:14" ht="15.65" customHeight="1" thickBot="1" x14ac:dyDescent="0.4">
      <c r="A14" s="135" t="s">
        <v>111</v>
      </c>
      <c r="B14" s="136"/>
      <c r="C14" s="209"/>
      <c r="D14" s="210"/>
      <c r="E14" s="209"/>
      <c r="F14" s="210"/>
      <c r="G14" s="209"/>
      <c r="H14" s="210"/>
      <c r="I14" s="208"/>
      <c r="J14" s="139"/>
      <c r="K14" s="70"/>
      <c r="L14" s="70"/>
      <c r="M14" s="70"/>
    </row>
    <row r="15" spans="1:14" ht="15.65" customHeight="1" thickBot="1" x14ac:dyDescent="0.4">
      <c r="A15" s="140" t="s">
        <v>114</v>
      </c>
      <c r="B15" s="136"/>
      <c r="C15" s="236">
        <v>234.1</v>
      </c>
      <c r="D15" s="237"/>
      <c r="E15" s="236">
        <v>320.89999999999998</v>
      </c>
      <c r="F15" s="237"/>
      <c r="G15" s="236">
        <v>-21.2</v>
      </c>
      <c r="H15" s="237"/>
      <c r="I15" s="235">
        <v>533.79999999999995</v>
      </c>
      <c r="J15" s="139"/>
      <c r="K15" s="70"/>
      <c r="L15" s="70"/>
      <c r="M15" s="70"/>
      <c r="N15" s="148"/>
    </row>
    <row r="16" spans="1:14" ht="15.65" customHeight="1" thickBot="1" x14ac:dyDescent="0.4">
      <c r="A16" s="140" t="s">
        <v>115</v>
      </c>
      <c r="B16" s="136"/>
      <c r="C16" s="236">
        <v>144.5</v>
      </c>
      <c r="D16" s="237"/>
      <c r="E16" s="236">
        <v>230.1</v>
      </c>
      <c r="F16" s="237"/>
      <c r="G16" s="236">
        <v>-19.5</v>
      </c>
      <c r="H16" s="237"/>
      <c r="I16" s="235">
        <v>355.1</v>
      </c>
      <c r="J16" s="139"/>
      <c r="K16" s="70"/>
      <c r="L16" s="70"/>
      <c r="M16" s="70"/>
    </row>
    <row r="17" spans="1:13" ht="15.65" customHeight="1" thickBot="1" x14ac:dyDescent="0.4">
      <c r="A17" s="140" t="s">
        <v>110</v>
      </c>
      <c r="B17" s="136"/>
      <c r="C17" s="236">
        <v>55.5</v>
      </c>
      <c r="D17" s="237"/>
      <c r="E17" s="236">
        <v>29.6</v>
      </c>
      <c r="F17" s="237"/>
      <c r="G17" s="236">
        <v>9.3000000000000007</v>
      </c>
      <c r="H17" s="237"/>
      <c r="I17" s="235">
        <v>41</v>
      </c>
      <c r="J17" s="139"/>
      <c r="K17" s="70"/>
      <c r="L17" s="70"/>
      <c r="M17" s="70"/>
    </row>
    <row r="18" spans="1:13" ht="15.65" customHeight="1" thickBot="1" x14ac:dyDescent="0.4">
      <c r="A18" s="135" t="s">
        <v>56</v>
      </c>
      <c r="B18" s="136"/>
      <c r="C18" s="209"/>
      <c r="D18" s="210"/>
      <c r="E18" s="209"/>
      <c r="F18" s="210"/>
      <c r="G18" s="209"/>
      <c r="H18" s="210"/>
      <c r="I18" s="208"/>
      <c r="J18" s="139"/>
      <c r="K18" s="70"/>
      <c r="L18" s="70"/>
      <c r="M18" s="70"/>
    </row>
    <row r="19" spans="1:13" ht="15.65" customHeight="1" thickBot="1" x14ac:dyDescent="0.4">
      <c r="A19" s="140" t="s">
        <v>114</v>
      </c>
      <c r="B19" s="136"/>
      <c r="C19" s="236">
        <v>223.7</v>
      </c>
      <c r="D19" s="237"/>
      <c r="E19" s="236">
        <v>264</v>
      </c>
      <c r="F19" s="237"/>
      <c r="G19" s="236">
        <v>-25.3</v>
      </c>
      <c r="H19" s="237"/>
      <c r="I19" s="235">
        <v>462.4</v>
      </c>
      <c r="J19" s="139"/>
      <c r="K19" s="70"/>
      <c r="L19" s="70"/>
      <c r="M19" s="70"/>
    </row>
    <row r="20" spans="1:13" ht="15.65" customHeight="1" thickBot="1" x14ac:dyDescent="0.4">
      <c r="A20" s="140" t="s">
        <v>115</v>
      </c>
      <c r="B20" s="136"/>
      <c r="C20" s="236">
        <v>136.80000000000001</v>
      </c>
      <c r="D20" s="237"/>
      <c r="E20" s="236">
        <v>173.9</v>
      </c>
      <c r="F20" s="237"/>
      <c r="G20" s="236">
        <v>-21.1</v>
      </c>
      <c r="H20" s="237"/>
      <c r="I20" s="235">
        <v>289.60000000000002</v>
      </c>
      <c r="J20" s="139"/>
      <c r="K20" s="70"/>
      <c r="L20" s="70"/>
      <c r="M20" s="70"/>
    </row>
    <row r="21" spans="1:13" ht="16" thickBot="1" x14ac:dyDescent="0.4">
      <c r="A21" s="146" t="s">
        <v>110</v>
      </c>
      <c r="B21" s="147"/>
      <c r="C21" s="217">
        <v>57.2</v>
      </c>
      <c r="D21" s="218"/>
      <c r="E21" s="217">
        <v>40.5</v>
      </c>
      <c r="F21" s="218"/>
      <c r="G21" s="217">
        <v>20.100000000000001</v>
      </c>
      <c r="H21" s="218"/>
      <c r="I21" s="235">
        <v>49.6</v>
      </c>
      <c r="J21" s="124"/>
      <c r="K21" s="70"/>
      <c r="L21" s="70"/>
      <c r="M21" s="70"/>
    </row>
    <row r="22" spans="1:13" ht="3" customHeight="1" x14ac:dyDescent="0.35">
      <c r="A22" s="70"/>
      <c r="B22" s="70"/>
      <c r="C22" s="70"/>
      <c r="D22" s="70"/>
      <c r="E22" s="70"/>
      <c r="F22" s="70"/>
      <c r="G22" s="70"/>
      <c r="H22" s="124"/>
      <c r="I22" s="70"/>
      <c r="J22" s="124"/>
      <c r="K22" s="70"/>
      <c r="L22" s="70"/>
      <c r="M22" s="70"/>
    </row>
    <row r="23" spans="1:13" ht="20.149999999999999" customHeight="1" x14ac:dyDescent="0.35">
      <c r="A23" s="70"/>
      <c r="B23" s="70"/>
      <c r="C23" s="70"/>
      <c r="D23" s="70"/>
      <c r="E23" s="70"/>
      <c r="F23" s="70"/>
      <c r="G23" s="70"/>
      <c r="H23" s="70"/>
      <c r="I23" s="70"/>
      <c r="J23" s="124"/>
      <c r="K23" s="70"/>
      <c r="L23" s="70"/>
      <c r="M23" s="70"/>
    </row>
    <row r="24" spans="1:13" ht="20.149999999999999" customHeight="1" thickBot="1" x14ac:dyDescent="0.4">
      <c r="A24" s="238" t="s">
        <v>193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</row>
    <row r="25" spans="1:13" ht="40.15" customHeight="1" thickTop="1" thickBot="1" x14ac:dyDescent="0.4">
      <c r="A25" s="32" t="s">
        <v>52</v>
      </c>
      <c r="B25" s="8"/>
      <c r="C25" s="28" t="s">
        <v>121</v>
      </c>
      <c r="D25" s="29"/>
      <c r="E25" s="131" t="s">
        <v>112</v>
      </c>
      <c r="F25" s="29"/>
      <c r="G25" s="131" t="s">
        <v>113</v>
      </c>
      <c r="H25" s="29"/>
      <c r="I25" s="131" t="s">
        <v>150</v>
      </c>
      <c r="J25" s="5"/>
      <c r="K25" s="134" t="s">
        <v>106</v>
      </c>
      <c r="L25" s="5"/>
      <c r="M25" s="70"/>
    </row>
    <row r="26" spans="1:13" ht="15.65" customHeight="1" thickTop="1" thickBot="1" x14ac:dyDescent="0.4">
      <c r="A26" s="86" t="s">
        <v>109</v>
      </c>
      <c r="B26" s="14"/>
      <c r="C26" s="60"/>
      <c r="D26" s="59"/>
      <c r="E26" s="137"/>
      <c r="F26" s="59"/>
      <c r="G26" s="137"/>
      <c r="H26" s="59"/>
      <c r="I26" s="137"/>
      <c r="J26" s="59"/>
      <c r="K26" s="121"/>
      <c r="L26" s="59"/>
      <c r="M26" s="70"/>
    </row>
    <row r="27" spans="1:13" ht="15.65" customHeight="1" thickBot="1" x14ac:dyDescent="0.4">
      <c r="A27" s="85" t="s">
        <v>114</v>
      </c>
      <c r="B27" s="14"/>
      <c r="C27" s="217">
        <v>899</v>
      </c>
      <c r="D27" s="218"/>
      <c r="E27" s="236">
        <v>823.9</v>
      </c>
      <c r="F27" s="198"/>
      <c r="G27" s="236">
        <v>359.9</v>
      </c>
      <c r="H27" s="198"/>
      <c r="I27" s="236" t="s">
        <v>15</v>
      </c>
      <c r="J27" s="198"/>
      <c r="K27" s="235">
        <v>2082.8000000000002</v>
      </c>
      <c r="L27" s="110"/>
      <c r="M27" s="70"/>
    </row>
    <row r="28" spans="1:13" ht="15.65" customHeight="1" thickBot="1" x14ac:dyDescent="0.4">
      <c r="A28" s="85" t="s">
        <v>115</v>
      </c>
      <c r="B28" s="14"/>
      <c r="C28" s="217">
        <v>697.3</v>
      </c>
      <c r="D28" s="218"/>
      <c r="E28" s="236">
        <v>479.7</v>
      </c>
      <c r="F28" s="198"/>
      <c r="G28" s="236">
        <v>237.4</v>
      </c>
      <c r="H28" s="198"/>
      <c r="I28" s="236" t="s">
        <v>15</v>
      </c>
      <c r="J28" s="198"/>
      <c r="K28" s="235">
        <v>1414.4</v>
      </c>
      <c r="L28" s="110"/>
      <c r="M28" s="70"/>
    </row>
    <row r="29" spans="1:13" ht="15.65" customHeight="1" thickBot="1" x14ac:dyDescent="0.4">
      <c r="A29" s="85" t="s">
        <v>110</v>
      </c>
      <c r="B29" s="14"/>
      <c r="C29" s="217">
        <v>30.1</v>
      </c>
      <c r="D29" s="218"/>
      <c r="E29" s="236">
        <v>52.8</v>
      </c>
      <c r="F29" s="198"/>
      <c r="G29" s="236">
        <v>40</v>
      </c>
      <c r="H29" s="198"/>
      <c r="I29" s="236" t="s">
        <v>15</v>
      </c>
      <c r="J29" s="198"/>
      <c r="K29" s="235">
        <v>39.9</v>
      </c>
      <c r="L29" s="110"/>
      <c r="M29" s="70"/>
    </row>
    <row r="30" spans="1:13" ht="15.65" customHeight="1" thickBot="1" x14ac:dyDescent="0.4">
      <c r="A30" s="86" t="s">
        <v>31</v>
      </c>
      <c r="B30" s="14"/>
      <c r="C30" s="217"/>
      <c r="D30" s="218"/>
      <c r="E30" s="236"/>
      <c r="F30" s="198"/>
      <c r="G30" s="236"/>
      <c r="H30" s="198"/>
      <c r="I30" s="236"/>
      <c r="J30" s="198"/>
      <c r="K30" s="235"/>
      <c r="L30" s="110"/>
      <c r="M30" s="70"/>
    </row>
    <row r="31" spans="1:13" ht="15.65" customHeight="1" thickBot="1" x14ac:dyDescent="0.4">
      <c r="A31" s="85" t="s">
        <v>114</v>
      </c>
      <c r="B31" s="14"/>
      <c r="C31" s="217">
        <v>202.6</v>
      </c>
      <c r="D31" s="218"/>
      <c r="E31" s="236">
        <v>178.8</v>
      </c>
      <c r="F31" s="198"/>
      <c r="G31" s="236">
        <v>80</v>
      </c>
      <c r="H31" s="198"/>
      <c r="I31" s="236" t="s">
        <v>15</v>
      </c>
      <c r="J31" s="198"/>
      <c r="K31" s="235">
        <v>461.4</v>
      </c>
      <c r="L31" s="110"/>
      <c r="M31" s="70"/>
    </row>
    <row r="32" spans="1:13" ht="15.65" customHeight="1" thickBot="1" x14ac:dyDescent="0.4">
      <c r="A32" s="85" t="s">
        <v>115</v>
      </c>
      <c r="B32" s="14"/>
      <c r="C32" s="217">
        <v>153.19999999999999</v>
      </c>
      <c r="D32" s="218"/>
      <c r="E32" s="236">
        <v>103.3</v>
      </c>
      <c r="F32" s="198"/>
      <c r="G32" s="236">
        <v>52.4</v>
      </c>
      <c r="H32" s="198"/>
      <c r="I32" s="236" t="s">
        <v>15</v>
      </c>
      <c r="J32" s="198"/>
      <c r="K32" s="235">
        <v>308.89999999999998</v>
      </c>
      <c r="L32" s="110"/>
      <c r="M32" s="70"/>
    </row>
    <row r="33" spans="1:13" ht="15.65" customHeight="1" thickBot="1" x14ac:dyDescent="0.4">
      <c r="A33" s="85" t="s">
        <v>110</v>
      </c>
      <c r="B33" s="14"/>
      <c r="C33" s="217">
        <v>33.799999999999997</v>
      </c>
      <c r="D33" s="218"/>
      <c r="E33" s="236">
        <v>54</v>
      </c>
      <c r="F33" s="198"/>
      <c r="G33" s="236">
        <v>41.1</v>
      </c>
      <c r="H33" s="198"/>
      <c r="I33" s="236" t="s">
        <v>15</v>
      </c>
      <c r="J33" s="198"/>
      <c r="K33" s="235">
        <v>42.2</v>
      </c>
      <c r="L33" s="110"/>
      <c r="M33" s="70"/>
    </row>
    <row r="34" spans="1:13" ht="15.65" customHeight="1" thickBot="1" x14ac:dyDescent="0.4">
      <c r="A34" s="86" t="s">
        <v>178</v>
      </c>
      <c r="B34" s="14"/>
      <c r="C34" s="217"/>
      <c r="D34" s="218"/>
      <c r="E34" s="236"/>
      <c r="F34" s="198"/>
      <c r="G34" s="236"/>
      <c r="H34" s="198"/>
      <c r="I34" s="236"/>
      <c r="J34" s="198"/>
      <c r="K34" s="235"/>
      <c r="L34" s="110"/>
      <c r="M34" s="70"/>
    </row>
    <row r="35" spans="1:13" ht="15.65" customHeight="1" thickBot="1" x14ac:dyDescent="0.4">
      <c r="A35" s="85" t="s">
        <v>114</v>
      </c>
      <c r="B35" s="14"/>
      <c r="C35" s="217">
        <v>105.2</v>
      </c>
      <c r="D35" s="218"/>
      <c r="E35" s="236">
        <v>85</v>
      </c>
      <c r="F35" s="198"/>
      <c r="G35" s="236">
        <v>43.7</v>
      </c>
      <c r="H35" s="198"/>
      <c r="I35" s="236">
        <v>0.2</v>
      </c>
      <c r="J35" s="198"/>
      <c r="K35" s="235">
        <v>234.1</v>
      </c>
      <c r="L35" s="110"/>
      <c r="M35" s="70"/>
    </row>
    <row r="36" spans="1:13" ht="15.65" customHeight="1" thickBot="1" x14ac:dyDescent="0.4">
      <c r="A36" s="85" t="s">
        <v>115</v>
      </c>
      <c r="B36" s="14"/>
      <c r="C36" s="217">
        <v>75.400000000000006</v>
      </c>
      <c r="D36" s="218"/>
      <c r="E36" s="236">
        <v>42.9</v>
      </c>
      <c r="F36" s="198"/>
      <c r="G36" s="236">
        <v>26.9</v>
      </c>
      <c r="H36" s="198"/>
      <c r="I36" s="236">
        <v>-0.7</v>
      </c>
      <c r="J36" s="198"/>
      <c r="K36" s="235">
        <v>144.5</v>
      </c>
      <c r="L36" s="110"/>
      <c r="M36" s="70"/>
    </row>
    <row r="37" spans="1:13" ht="15.65" customHeight="1" thickBot="1" x14ac:dyDescent="0.4">
      <c r="A37" s="85" t="s">
        <v>110</v>
      </c>
      <c r="B37" s="14"/>
      <c r="C37" s="217">
        <v>42.5</v>
      </c>
      <c r="D37" s="218"/>
      <c r="E37" s="217">
        <v>76.400000000000006</v>
      </c>
      <c r="F37" s="218"/>
      <c r="G37" s="217">
        <v>50</v>
      </c>
      <c r="H37" s="218"/>
      <c r="I37" s="217">
        <v>-128.6</v>
      </c>
      <c r="J37" s="218"/>
      <c r="K37" s="235">
        <v>55.5</v>
      </c>
      <c r="L37" s="110"/>
      <c r="M37" s="70"/>
    </row>
    <row r="38" spans="1:13" s="70" customFormat="1" ht="5.15" customHeight="1" x14ac:dyDescent="0.35">
      <c r="B38" s="124"/>
      <c r="D38" s="124"/>
      <c r="E38" s="19"/>
      <c r="F38" s="7"/>
      <c r="G38" s="19"/>
      <c r="H38" s="7"/>
      <c r="I38" s="19"/>
      <c r="J38" s="7"/>
      <c r="K38" s="19"/>
      <c r="L38" s="124"/>
    </row>
    <row r="39" spans="1:13" s="70" customFormat="1" ht="3" customHeight="1" x14ac:dyDescent="0.35">
      <c r="B39" s="124"/>
      <c r="D39" s="124"/>
      <c r="E39" s="19"/>
      <c r="F39" s="7"/>
      <c r="G39" s="19"/>
      <c r="H39" s="19"/>
      <c r="I39" s="19"/>
      <c r="J39" s="19"/>
      <c r="K39" s="22"/>
      <c r="L39" s="124"/>
    </row>
    <row r="40" spans="1:13" ht="57" customHeight="1" x14ac:dyDescent="0.35">
      <c r="A40" s="249" t="s">
        <v>181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175"/>
      <c r="M40" s="174"/>
    </row>
    <row r="41" spans="1:13" ht="20.149999999999999" customHeight="1" x14ac:dyDescent="0.3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20.149999999999999" customHeight="1" thickBot="1" x14ac:dyDescent="0.4">
      <c r="A42" s="246" t="s">
        <v>194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128"/>
      <c r="M42" s="70"/>
    </row>
    <row r="43" spans="1:13" ht="40.15" customHeight="1" thickTop="1" thickBot="1" x14ac:dyDescent="0.4">
      <c r="A43" s="129" t="s">
        <v>52</v>
      </c>
      <c r="B43" s="130"/>
      <c r="C43" s="28" t="s">
        <v>121</v>
      </c>
      <c r="D43" s="29"/>
      <c r="E43" s="28" t="s">
        <v>116</v>
      </c>
      <c r="F43" s="29"/>
      <c r="G43" s="28" t="s">
        <v>117</v>
      </c>
      <c r="H43" s="29"/>
      <c r="I43" s="28" t="s">
        <v>122</v>
      </c>
      <c r="J43" s="29"/>
      <c r="K43" s="131" t="s">
        <v>148</v>
      </c>
      <c r="L43" s="5"/>
      <c r="M43" s="3" t="s">
        <v>105</v>
      </c>
    </row>
    <row r="44" spans="1:13" ht="15.65" customHeight="1" thickTop="1" thickBot="1" x14ac:dyDescent="0.4">
      <c r="A44" s="135" t="s">
        <v>109</v>
      </c>
      <c r="B44" s="136"/>
      <c r="C44" s="60"/>
      <c r="D44" s="59"/>
      <c r="E44" s="60"/>
      <c r="F44" s="59"/>
      <c r="G44" s="60"/>
      <c r="H44" s="59"/>
      <c r="I44" s="60"/>
      <c r="J44" s="59"/>
      <c r="K44" s="60"/>
      <c r="L44" s="59"/>
      <c r="M44" s="67"/>
    </row>
    <row r="45" spans="1:13" ht="15.65" customHeight="1" thickBot="1" x14ac:dyDescent="0.4">
      <c r="A45" s="140" t="s">
        <v>114</v>
      </c>
      <c r="B45" s="136"/>
      <c r="C45" s="217">
        <v>1108</v>
      </c>
      <c r="D45" s="218"/>
      <c r="E45" s="217">
        <v>1204</v>
      </c>
      <c r="F45" s="218"/>
      <c r="G45" s="217">
        <v>224.6</v>
      </c>
      <c r="H45" s="218"/>
      <c r="I45" s="217">
        <v>207.9</v>
      </c>
      <c r="J45" s="207"/>
      <c r="K45" s="217" t="s">
        <v>15</v>
      </c>
      <c r="L45" s="218"/>
      <c r="M45" s="235">
        <v>2744.5</v>
      </c>
    </row>
    <row r="46" spans="1:13" ht="15.65" customHeight="1" thickBot="1" x14ac:dyDescent="0.4">
      <c r="A46" s="140" t="s">
        <v>115</v>
      </c>
      <c r="B46" s="136"/>
      <c r="C46" s="217">
        <v>803.3</v>
      </c>
      <c r="D46" s="218"/>
      <c r="E46" s="217">
        <v>766.2</v>
      </c>
      <c r="F46" s="218"/>
      <c r="G46" s="217">
        <v>142.9</v>
      </c>
      <c r="H46" s="218"/>
      <c r="I46" s="217">
        <v>187.5</v>
      </c>
      <c r="J46" s="207"/>
      <c r="K46" s="217" t="s">
        <v>15</v>
      </c>
      <c r="L46" s="218"/>
      <c r="M46" s="235">
        <v>1899.9</v>
      </c>
    </row>
    <row r="47" spans="1:13" ht="15.65" customHeight="1" thickBot="1" x14ac:dyDescent="0.4">
      <c r="A47" s="140" t="s">
        <v>110</v>
      </c>
      <c r="B47" s="136"/>
      <c r="C47" s="217">
        <v>36.799999999999997</v>
      </c>
      <c r="D47" s="218"/>
      <c r="E47" s="217">
        <v>40</v>
      </c>
      <c r="F47" s="218"/>
      <c r="G47" s="217">
        <v>38</v>
      </c>
      <c r="H47" s="218"/>
      <c r="I47" s="217">
        <v>0.6</v>
      </c>
      <c r="J47" s="207"/>
      <c r="K47" s="217" t="s">
        <v>15</v>
      </c>
      <c r="L47" s="218"/>
      <c r="M47" s="235">
        <v>34.5</v>
      </c>
    </row>
    <row r="48" spans="1:13" ht="15.65" customHeight="1" thickBot="1" x14ac:dyDescent="0.4">
      <c r="A48" s="135" t="s">
        <v>31</v>
      </c>
      <c r="B48" s="136"/>
      <c r="C48" s="217"/>
      <c r="D48" s="218"/>
      <c r="E48" s="217"/>
      <c r="F48" s="218"/>
      <c r="G48" s="217"/>
      <c r="H48" s="218"/>
      <c r="I48" s="217"/>
      <c r="J48" s="207"/>
      <c r="K48" s="217"/>
      <c r="L48" s="218"/>
      <c r="M48" s="235"/>
    </row>
    <row r="49" spans="1:13" ht="15.65" customHeight="1" thickBot="1" x14ac:dyDescent="0.4">
      <c r="A49" s="140" t="s">
        <v>114</v>
      </c>
      <c r="B49" s="136"/>
      <c r="C49" s="217">
        <v>250.8</v>
      </c>
      <c r="D49" s="218"/>
      <c r="E49" s="217">
        <v>342</v>
      </c>
      <c r="F49" s="218"/>
      <c r="G49" s="217">
        <v>46.4</v>
      </c>
      <c r="H49" s="218"/>
      <c r="I49" s="217">
        <v>33.4</v>
      </c>
      <c r="J49" s="207"/>
      <c r="K49" s="217" t="s">
        <v>15</v>
      </c>
      <c r="L49" s="218"/>
      <c r="M49" s="235">
        <v>672.6</v>
      </c>
    </row>
    <row r="50" spans="1:13" ht="15.65" customHeight="1" thickBot="1" x14ac:dyDescent="0.4">
      <c r="A50" s="140" t="s">
        <v>115</v>
      </c>
      <c r="B50" s="136"/>
      <c r="C50" s="217">
        <v>206.5</v>
      </c>
      <c r="D50" s="218"/>
      <c r="E50" s="217">
        <v>252.2</v>
      </c>
      <c r="F50" s="218"/>
      <c r="G50" s="217">
        <v>35.4</v>
      </c>
      <c r="H50" s="218"/>
      <c r="I50" s="217">
        <v>29</v>
      </c>
      <c r="J50" s="207"/>
      <c r="K50" s="217" t="s">
        <v>15</v>
      </c>
      <c r="L50" s="218"/>
      <c r="M50" s="235">
        <v>523.1</v>
      </c>
    </row>
    <row r="51" spans="1:13" ht="15.65" customHeight="1" thickBot="1" x14ac:dyDescent="0.4">
      <c r="A51" s="140" t="s">
        <v>110</v>
      </c>
      <c r="B51" s="136"/>
      <c r="C51" s="217">
        <v>20.399999999999999</v>
      </c>
      <c r="D51" s="218"/>
      <c r="E51" s="217">
        <v>21</v>
      </c>
      <c r="F51" s="218"/>
      <c r="G51" s="217">
        <v>14.6</v>
      </c>
      <c r="H51" s="218"/>
      <c r="I51" s="217">
        <v>6</v>
      </c>
      <c r="J51" s="207"/>
      <c r="K51" s="217" t="s">
        <v>15</v>
      </c>
      <c r="L51" s="218"/>
      <c r="M51" s="235">
        <v>19.5</v>
      </c>
    </row>
    <row r="52" spans="1:13" ht="15.65" customHeight="1" thickBot="1" x14ac:dyDescent="0.4">
      <c r="A52" s="135" t="s">
        <v>179</v>
      </c>
      <c r="B52" s="136"/>
      <c r="C52" s="217"/>
      <c r="D52" s="218"/>
      <c r="E52" s="217"/>
      <c r="F52" s="218"/>
      <c r="G52" s="217"/>
      <c r="H52" s="218"/>
      <c r="I52" s="217"/>
      <c r="J52" s="207"/>
      <c r="K52" s="217"/>
      <c r="L52" s="218"/>
      <c r="M52" s="235"/>
    </row>
    <row r="53" spans="1:13" ht="15.65" customHeight="1" thickBot="1" x14ac:dyDescent="0.4">
      <c r="A53" s="140" t="s">
        <v>114</v>
      </c>
      <c r="B53" s="136"/>
      <c r="C53" s="217">
        <v>127.4</v>
      </c>
      <c r="D53" s="218"/>
      <c r="E53" s="217">
        <v>162.4</v>
      </c>
      <c r="F53" s="218"/>
      <c r="G53" s="217">
        <v>17.100000000000001</v>
      </c>
      <c r="H53" s="218"/>
      <c r="I53" s="217">
        <v>13.8</v>
      </c>
      <c r="J53" s="207"/>
      <c r="K53" s="217">
        <v>0.2</v>
      </c>
      <c r="L53" s="218"/>
      <c r="M53" s="235">
        <v>320.89999999999998</v>
      </c>
    </row>
    <row r="54" spans="1:13" ht="15.65" customHeight="1" thickBot="1" x14ac:dyDescent="0.4">
      <c r="A54" s="140" t="s">
        <v>115</v>
      </c>
      <c r="B54" s="136"/>
      <c r="C54" s="217">
        <v>92.5</v>
      </c>
      <c r="D54" s="218"/>
      <c r="E54" s="217">
        <v>114.2</v>
      </c>
      <c r="F54" s="218"/>
      <c r="G54" s="217">
        <v>12</v>
      </c>
      <c r="H54" s="218"/>
      <c r="I54" s="217">
        <v>13.3</v>
      </c>
      <c r="J54" s="207"/>
      <c r="K54" s="217">
        <v>-1.9</v>
      </c>
      <c r="L54" s="218"/>
      <c r="M54" s="235">
        <v>230.1</v>
      </c>
    </row>
    <row r="55" spans="1:13" ht="15.65" customHeight="1" thickBot="1" x14ac:dyDescent="0.4">
      <c r="A55" s="15" t="s">
        <v>110</v>
      </c>
      <c r="B55" s="14"/>
      <c r="C55" s="217">
        <v>36.5</v>
      </c>
      <c r="D55" s="218"/>
      <c r="E55" s="217">
        <v>26.8</v>
      </c>
      <c r="F55" s="218"/>
      <c r="G55" s="217">
        <v>25</v>
      </c>
      <c r="H55" s="218"/>
      <c r="I55" s="217">
        <v>-4.9000000000000004</v>
      </c>
      <c r="J55" s="207"/>
      <c r="K55" s="217">
        <v>-110.5</v>
      </c>
      <c r="L55" s="218"/>
      <c r="M55" s="235">
        <v>29.6</v>
      </c>
    </row>
    <row r="56" spans="1:13" ht="5.15" customHeight="1" x14ac:dyDescent="0.35">
      <c r="B56" s="7"/>
      <c r="D56" s="7"/>
      <c r="F56" s="7"/>
      <c r="H56" s="7"/>
      <c r="J56" s="7"/>
      <c r="L56" s="7"/>
      <c r="M56" s="70"/>
    </row>
    <row r="57" spans="1:13" ht="3" customHeight="1" x14ac:dyDescent="0.35">
      <c r="F57" s="7"/>
      <c r="K57" s="180"/>
      <c r="L57" s="7"/>
      <c r="M57" s="22"/>
    </row>
    <row r="58" spans="1:13" s="70" customFormat="1" ht="60.75" customHeight="1" x14ac:dyDescent="0.35">
      <c r="A58" s="249" t="s">
        <v>180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</row>
    <row r="59" spans="1:13" x14ac:dyDescent="0.3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x14ac:dyDescent="0.3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x14ac:dyDescent="0.3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x14ac:dyDescent="0.3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x14ac:dyDescent="0.3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x14ac:dyDescent="0.3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x14ac:dyDescent="0.3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x14ac:dyDescent="0.3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3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</sheetData>
  <sheetProtection algorithmName="SHA-512" hashValue="QVqmgyejAwIfSXTVmAG17B/FHnTczNNCZRY76dtaf4iWbRYp4PSpkDyuR5mKBQnRZzSlVlRO1cfdynOFO9TCfg==" saltValue="9yqAAGHMZucKbdLUmf4JNg==" spinCount="100000" sheet="1" objects="1" scenarios="1"/>
  <mergeCells count="5">
    <mergeCell ref="A4:I4"/>
    <mergeCell ref="A24:M24"/>
    <mergeCell ref="A42:K42"/>
    <mergeCell ref="A58:M58"/>
    <mergeCell ref="A40:K40"/>
  </mergeCells>
  <pageMargins left="0.70866141732283472" right="0.70866141732283472" top="0.78740157480314965" bottom="0.78740157480314965" header="0.31496062992125984" footer="0.31496062992125984"/>
  <pageSetup paperSize="9" scale="69" orientation="landscape" horizontalDpi="1200" verticalDpi="1200" r:id="rId1"/>
  <headerFooter>
    <oddFooter>&amp;C&amp;F</oddFooter>
  </headerFooter>
  <rowBreaks count="1" manualBreakCount="1">
    <brk id="40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4929-C035-45D3-983C-F398D23E5C73}">
  <dimension ref="A1:N74"/>
  <sheetViews>
    <sheetView view="pageBreakPreview" zoomScale="90" zoomScaleNormal="100" zoomScaleSheetLayoutView="90" workbookViewId="0">
      <selection activeCell="A4" sqref="A4:I4"/>
    </sheetView>
  </sheetViews>
  <sheetFormatPr baseColWidth="10" defaultColWidth="10.7265625" defaultRowHeight="14.5" x14ac:dyDescent="0.35"/>
  <cols>
    <col min="1" max="1" width="40.54296875" style="19" customWidth="1"/>
    <col min="2" max="2" width="0.81640625" style="19" customWidth="1"/>
    <col min="3" max="3" width="13.54296875" style="19" customWidth="1"/>
    <col min="4" max="4" width="0.81640625" style="19" customWidth="1"/>
    <col min="5" max="5" width="13.54296875" style="19" customWidth="1"/>
    <col min="6" max="6" width="0.81640625" style="19" customWidth="1"/>
    <col min="7" max="7" width="13.54296875" style="19" customWidth="1"/>
    <col min="8" max="8" width="0.81640625" style="19" customWidth="1"/>
    <col min="9" max="9" width="13.54296875" style="19" customWidth="1"/>
    <col min="10" max="10" width="0.81640625" style="19" customWidth="1"/>
    <col min="11" max="11" width="13.54296875" style="19" customWidth="1"/>
    <col min="12" max="12" width="0.81640625" style="19" customWidth="1"/>
    <col min="13" max="13" width="13.54296875" style="19" customWidth="1"/>
    <col min="14" max="14" width="87.453125" style="70" bestFit="1" customWidth="1"/>
    <col min="15" max="16384" width="10.7265625" style="19"/>
  </cols>
  <sheetData>
    <row r="1" spans="1:13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20.149999999999999" customHeight="1" thickBot="1" x14ac:dyDescent="0.4">
      <c r="A4" s="246" t="s">
        <v>155</v>
      </c>
      <c r="B4" s="246"/>
      <c r="C4" s="246"/>
      <c r="D4" s="246"/>
      <c r="E4" s="246"/>
      <c r="F4" s="246"/>
      <c r="G4" s="246"/>
      <c r="H4" s="246"/>
      <c r="I4" s="246"/>
      <c r="J4" s="128"/>
      <c r="K4" s="70"/>
      <c r="L4" s="70"/>
      <c r="M4" s="70"/>
    </row>
    <row r="5" spans="1:13" ht="40.15" customHeight="1" thickTop="1" thickBot="1" x14ac:dyDescent="0.4">
      <c r="A5" s="129" t="s">
        <v>52</v>
      </c>
      <c r="B5" s="130"/>
      <c r="C5" s="131" t="s">
        <v>105</v>
      </c>
      <c r="D5" s="132"/>
      <c r="E5" s="131" t="s">
        <v>106</v>
      </c>
      <c r="F5" s="132"/>
      <c r="G5" s="131" t="s">
        <v>107</v>
      </c>
      <c r="H5" s="133"/>
      <c r="I5" s="134" t="s">
        <v>108</v>
      </c>
      <c r="J5" s="133"/>
      <c r="K5" s="70"/>
      <c r="L5" s="70"/>
      <c r="M5" s="70"/>
    </row>
    <row r="6" spans="1:13" ht="15.65" customHeight="1" thickTop="1" thickBot="1" x14ac:dyDescent="0.4">
      <c r="A6" s="135" t="s">
        <v>109</v>
      </c>
      <c r="B6" s="136"/>
      <c r="C6" s="137"/>
      <c r="D6" s="138"/>
      <c r="E6" s="137"/>
      <c r="F6" s="138"/>
      <c r="G6" s="137"/>
      <c r="H6" s="138"/>
      <c r="I6" s="121"/>
      <c r="J6" s="139"/>
      <c r="K6" s="70"/>
      <c r="L6" s="70"/>
      <c r="M6" s="70"/>
    </row>
    <row r="7" spans="1:13" ht="15.65" customHeight="1" thickBot="1" x14ac:dyDescent="0.4">
      <c r="A7" s="140" t="s">
        <v>114</v>
      </c>
      <c r="B7" s="136"/>
      <c r="C7" s="137">
        <v>7815.4</v>
      </c>
      <c r="D7" s="138"/>
      <c r="E7" s="137">
        <v>6003.3</v>
      </c>
      <c r="F7" s="138"/>
      <c r="G7" s="137">
        <v>563.79999999999995</v>
      </c>
      <c r="H7" s="138"/>
      <c r="I7" s="121">
        <v>14382.5</v>
      </c>
      <c r="J7" s="139"/>
      <c r="K7" s="70"/>
      <c r="L7" s="70"/>
      <c r="M7" s="70"/>
    </row>
    <row r="8" spans="1:13" ht="15.65" customHeight="1" thickBot="1" x14ac:dyDescent="0.4">
      <c r="A8" s="140" t="s">
        <v>115</v>
      </c>
      <c r="B8" s="136"/>
      <c r="C8" s="137">
        <v>6470.2</v>
      </c>
      <c r="D8" s="138"/>
      <c r="E8" s="137">
        <v>5020.7</v>
      </c>
      <c r="F8" s="138"/>
      <c r="G8" s="137">
        <v>303.89999999999998</v>
      </c>
      <c r="H8" s="138"/>
      <c r="I8" s="121">
        <v>11794.8</v>
      </c>
      <c r="J8" s="139"/>
      <c r="K8" s="70"/>
      <c r="L8" s="70"/>
      <c r="M8" s="70"/>
    </row>
    <row r="9" spans="1:13" ht="15.65" customHeight="1" thickBot="1" x14ac:dyDescent="0.4">
      <c r="A9" s="140" t="s">
        <v>110</v>
      </c>
      <c r="B9" s="136"/>
      <c r="C9" s="137">
        <v>22.4</v>
      </c>
      <c r="D9" s="138"/>
      <c r="E9" s="137">
        <v>21.8</v>
      </c>
      <c r="F9" s="138"/>
      <c r="G9" s="137">
        <v>85.5</v>
      </c>
      <c r="H9" s="138"/>
      <c r="I9" s="121">
        <v>23.8</v>
      </c>
      <c r="J9" s="139"/>
      <c r="K9" s="70"/>
      <c r="L9" s="70"/>
      <c r="M9" s="70"/>
    </row>
    <row r="10" spans="1:13" ht="15.65" customHeight="1" thickBot="1" x14ac:dyDescent="0.4">
      <c r="A10" s="135" t="s">
        <v>31</v>
      </c>
      <c r="B10" s="136"/>
      <c r="C10" s="137"/>
      <c r="D10" s="138"/>
      <c r="E10" s="137"/>
      <c r="F10" s="138"/>
      <c r="G10" s="137"/>
      <c r="H10" s="138"/>
      <c r="I10" s="121"/>
      <c r="J10" s="139"/>
      <c r="K10" s="70"/>
      <c r="L10" s="70"/>
      <c r="M10" s="70"/>
    </row>
    <row r="11" spans="1:13" ht="15.65" customHeight="1" thickBot="1" x14ac:dyDescent="0.4">
      <c r="A11" s="140" t="s">
        <v>114</v>
      </c>
      <c r="B11" s="136"/>
      <c r="C11" s="137">
        <v>2066.9</v>
      </c>
      <c r="D11" s="138"/>
      <c r="E11" s="137">
        <v>1283.2</v>
      </c>
      <c r="F11" s="138"/>
      <c r="G11" s="137">
        <v>28.9</v>
      </c>
      <c r="H11" s="138"/>
      <c r="I11" s="121">
        <v>3379</v>
      </c>
      <c r="J11" s="139"/>
      <c r="K11" s="70"/>
      <c r="L11" s="70"/>
      <c r="M11" s="70"/>
    </row>
    <row r="12" spans="1:13" ht="15.65" customHeight="1" thickBot="1" x14ac:dyDescent="0.4">
      <c r="A12" s="140" t="s">
        <v>115</v>
      </c>
      <c r="B12" s="136"/>
      <c r="C12" s="137">
        <v>1806.2</v>
      </c>
      <c r="D12" s="138"/>
      <c r="E12" s="137">
        <v>1042.4000000000001</v>
      </c>
      <c r="F12" s="138"/>
      <c r="G12" s="137">
        <v>20.8</v>
      </c>
      <c r="H12" s="138"/>
      <c r="I12" s="121">
        <v>2869.4</v>
      </c>
      <c r="J12" s="139"/>
      <c r="K12" s="70"/>
      <c r="L12" s="70"/>
      <c r="M12" s="70"/>
    </row>
    <row r="13" spans="1:13" ht="15.65" customHeight="1" thickBot="1" x14ac:dyDescent="0.4">
      <c r="A13" s="140" t="s">
        <v>110</v>
      </c>
      <c r="B13" s="136"/>
      <c r="C13" s="137">
        <v>16.100000000000001</v>
      </c>
      <c r="D13" s="138"/>
      <c r="E13" s="137">
        <v>25.4</v>
      </c>
      <c r="F13" s="138"/>
      <c r="G13" s="137">
        <v>38.9</v>
      </c>
      <c r="H13" s="138"/>
      <c r="I13" s="121">
        <v>19.600000000000001</v>
      </c>
      <c r="J13" s="139"/>
      <c r="K13" s="70"/>
      <c r="L13" s="70"/>
      <c r="M13" s="70"/>
    </row>
    <row r="14" spans="1:13" ht="15.65" customHeight="1" thickBot="1" x14ac:dyDescent="0.4">
      <c r="A14" s="135" t="s">
        <v>111</v>
      </c>
      <c r="B14" s="136"/>
      <c r="C14" s="137"/>
      <c r="D14" s="138"/>
      <c r="E14" s="137"/>
      <c r="F14" s="138"/>
      <c r="G14" s="137"/>
      <c r="H14" s="138"/>
      <c r="I14" s="121"/>
      <c r="J14" s="139"/>
      <c r="K14" s="70"/>
      <c r="L14" s="70"/>
      <c r="M14" s="70"/>
    </row>
    <row r="15" spans="1:13" ht="15.65" customHeight="1" thickBot="1" x14ac:dyDescent="0.4">
      <c r="A15" s="140" t="s">
        <v>114</v>
      </c>
      <c r="B15" s="136"/>
      <c r="C15" s="137">
        <v>843</v>
      </c>
      <c r="D15" s="138"/>
      <c r="E15" s="137">
        <v>567.5</v>
      </c>
      <c r="F15" s="138"/>
      <c r="G15" s="137" t="s">
        <v>163</v>
      </c>
      <c r="H15" s="138"/>
      <c r="I15" s="121">
        <v>1344.6</v>
      </c>
      <c r="J15" s="139"/>
      <c r="K15" s="70"/>
      <c r="L15" s="70"/>
      <c r="M15" s="70"/>
    </row>
    <row r="16" spans="1:13" ht="15.65" customHeight="1" thickBot="1" x14ac:dyDescent="0.4">
      <c r="A16" s="140" t="s">
        <v>115</v>
      </c>
      <c r="B16" s="136"/>
      <c r="C16" s="137">
        <v>664.9</v>
      </c>
      <c r="D16" s="138"/>
      <c r="E16" s="137">
        <v>432.2</v>
      </c>
      <c r="F16" s="138"/>
      <c r="G16" s="137" t="s">
        <v>164</v>
      </c>
      <c r="H16" s="138"/>
      <c r="I16" s="121">
        <v>1057.7</v>
      </c>
      <c r="J16" s="139"/>
      <c r="K16" s="70"/>
      <c r="L16" s="70"/>
      <c r="M16" s="70"/>
    </row>
    <row r="17" spans="1:13" ht="15.65" customHeight="1" thickBot="1" x14ac:dyDescent="0.4">
      <c r="A17" s="140" t="s">
        <v>110</v>
      </c>
      <c r="B17" s="136"/>
      <c r="C17" s="137">
        <v>28.6</v>
      </c>
      <c r="D17" s="138"/>
      <c r="E17" s="137">
        <v>34.299999999999997</v>
      </c>
      <c r="F17" s="138"/>
      <c r="G17" s="137">
        <v>67.3</v>
      </c>
      <c r="H17" s="138"/>
      <c r="I17" s="121">
        <v>29.5</v>
      </c>
      <c r="J17" s="139"/>
      <c r="K17" s="70"/>
      <c r="L17" s="70"/>
      <c r="M17" s="70"/>
    </row>
    <row r="18" spans="1:13" ht="15.65" customHeight="1" thickBot="1" x14ac:dyDescent="0.4">
      <c r="A18" s="135" t="s">
        <v>56</v>
      </c>
      <c r="B18" s="136"/>
      <c r="C18" s="137"/>
      <c r="D18" s="138"/>
      <c r="E18" s="137"/>
      <c r="F18" s="138"/>
      <c r="G18" s="137"/>
      <c r="H18" s="138"/>
      <c r="I18" s="121"/>
      <c r="J18" s="139"/>
      <c r="K18" s="70"/>
      <c r="L18" s="70"/>
      <c r="M18" s="70"/>
    </row>
    <row r="19" spans="1:13" ht="15.65" customHeight="1" thickBot="1" x14ac:dyDescent="0.4">
      <c r="A19" s="140" t="s">
        <v>114</v>
      </c>
      <c r="B19" s="136"/>
      <c r="C19" s="137">
        <v>619.6</v>
      </c>
      <c r="D19" s="138"/>
      <c r="E19" s="137">
        <v>534.9</v>
      </c>
      <c r="F19" s="138"/>
      <c r="G19" s="137" t="s">
        <v>165</v>
      </c>
      <c r="H19" s="138"/>
      <c r="I19" s="121">
        <v>1081.9000000000001</v>
      </c>
      <c r="J19" s="139"/>
      <c r="K19" s="70"/>
      <c r="L19" s="70"/>
      <c r="M19" s="70"/>
    </row>
    <row r="20" spans="1:13" ht="15.65" customHeight="1" thickBot="1" x14ac:dyDescent="0.4">
      <c r="A20" s="140" t="s">
        <v>115</v>
      </c>
      <c r="B20" s="136"/>
      <c r="C20" s="137">
        <v>448.5</v>
      </c>
      <c r="D20" s="138"/>
      <c r="E20" s="137">
        <v>401.9</v>
      </c>
      <c r="F20" s="138"/>
      <c r="G20" s="137" t="s">
        <v>166</v>
      </c>
      <c r="H20" s="138"/>
      <c r="I20" s="121">
        <v>805.3</v>
      </c>
      <c r="J20" s="139"/>
      <c r="K20" s="70"/>
      <c r="L20" s="70"/>
      <c r="M20" s="70"/>
    </row>
    <row r="21" spans="1:13" ht="15.65" customHeight="1" thickBot="1" x14ac:dyDescent="0.4">
      <c r="A21" s="140" t="s">
        <v>110</v>
      </c>
      <c r="B21" s="136"/>
      <c r="C21" s="137">
        <v>40.4</v>
      </c>
      <c r="D21" s="138"/>
      <c r="E21" s="137">
        <v>36</v>
      </c>
      <c r="F21" s="138"/>
      <c r="G21" s="137">
        <v>61.3</v>
      </c>
      <c r="H21" s="138"/>
      <c r="I21" s="150">
        <v>37</v>
      </c>
      <c r="J21" s="139"/>
      <c r="K21" s="70"/>
      <c r="L21" s="70"/>
      <c r="M21" s="70"/>
    </row>
    <row r="22" spans="1:13" ht="5.15" customHeight="1" x14ac:dyDescent="0.35">
      <c r="A22" s="70"/>
      <c r="B22" s="124"/>
      <c r="C22" s="70"/>
      <c r="D22" s="124"/>
      <c r="E22" s="70"/>
      <c r="F22" s="124"/>
      <c r="G22" s="70"/>
      <c r="H22" s="124"/>
      <c r="I22" s="70"/>
      <c r="J22" s="124"/>
      <c r="K22" s="70"/>
      <c r="L22" s="70"/>
      <c r="M22" s="70"/>
    </row>
    <row r="23" spans="1:13" ht="3" customHeight="1" x14ac:dyDescent="0.35">
      <c r="A23" s="70"/>
      <c r="B23" s="70"/>
      <c r="C23" s="70"/>
      <c r="D23" s="70"/>
      <c r="E23" s="70"/>
      <c r="F23" s="70"/>
      <c r="G23" s="70"/>
      <c r="H23" s="124"/>
      <c r="I23" s="70"/>
      <c r="J23" s="124"/>
      <c r="K23" s="70"/>
      <c r="L23" s="70"/>
      <c r="M23" s="70"/>
    </row>
    <row r="24" spans="1:13" ht="20.149999999999999" customHeight="1" x14ac:dyDescent="0.35">
      <c r="A24" s="70"/>
      <c r="B24" s="70"/>
      <c r="C24" s="70"/>
      <c r="D24" s="70"/>
      <c r="E24" s="70"/>
      <c r="F24" s="70"/>
      <c r="G24" s="70"/>
      <c r="H24" s="70"/>
      <c r="I24" s="70"/>
      <c r="J24" s="124"/>
      <c r="K24" s="70"/>
      <c r="L24" s="70"/>
      <c r="M24" s="70"/>
    </row>
    <row r="25" spans="1:13" ht="20.149999999999999" customHeight="1" thickBot="1" x14ac:dyDescent="0.4">
      <c r="A25" s="238" t="s">
        <v>156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</row>
    <row r="26" spans="1:13" ht="40.15" customHeight="1" thickTop="1" thickBot="1" x14ac:dyDescent="0.4">
      <c r="A26" s="32" t="s">
        <v>52</v>
      </c>
      <c r="B26" s="8"/>
      <c r="C26" s="28" t="s">
        <v>121</v>
      </c>
      <c r="D26" s="29"/>
      <c r="E26" s="28" t="s">
        <v>116</v>
      </c>
      <c r="F26" s="29"/>
      <c r="G26" s="28" t="s">
        <v>117</v>
      </c>
      <c r="H26" s="29"/>
      <c r="I26" s="28" t="s">
        <v>122</v>
      </c>
      <c r="J26" s="29"/>
      <c r="K26" s="131" t="s">
        <v>141</v>
      </c>
      <c r="L26" s="5"/>
      <c r="M26" s="3" t="s">
        <v>105</v>
      </c>
    </row>
    <row r="27" spans="1:13" ht="15.65" customHeight="1" thickTop="1" thickBot="1" x14ac:dyDescent="0.4">
      <c r="A27" s="86" t="s">
        <v>109</v>
      </c>
      <c r="B27" s="14"/>
      <c r="C27" s="60"/>
      <c r="D27" s="59"/>
      <c r="E27" s="60"/>
      <c r="F27" s="59"/>
      <c r="G27" s="60"/>
      <c r="H27" s="59"/>
      <c r="I27" s="60"/>
      <c r="J27" s="59"/>
      <c r="K27" s="60"/>
      <c r="L27" s="59"/>
      <c r="M27" s="121"/>
    </row>
    <row r="28" spans="1:13" ht="15.65" customHeight="1" thickBot="1" x14ac:dyDescent="0.4">
      <c r="A28" s="85" t="s">
        <v>114</v>
      </c>
      <c r="B28" s="14"/>
      <c r="C28" s="109">
        <v>3186.7</v>
      </c>
      <c r="D28" s="110"/>
      <c r="E28" s="109">
        <v>3268.5</v>
      </c>
      <c r="F28" s="110"/>
      <c r="G28" s="109">
        <v>634.5</v>
      </c>
      <c r="H28" s="110"/>
      <c r="I28" s="109">
        <v>725.7</v>
      </c>
      <c r="J28" s="110"/>
      <c r="K28" s="109" t="s">
        <v>15</v>
      </c>
      <c r="L28" s="110"/>
      <c r="M28" s="121">
        <v>7815.4</v>
      </c>
    </row>
    <row r="29" spans="1:13" ht="15.65" customHeight="1" thickBot="1" x14ac:dyDescent="0.4">
      <c r="A29" s="85" t="s">
        <v>115</v>
      </c>
      <c r="B29" s="14"/>
      <c r="C29" s="109">
        <v>2678.7</v>
      </c>
      <c r="D29" s="110"/>
      <c r="E29" s="109">
        <v>2681.9</v>
      </c>
      <c r="F29" s="110"/>
      <c r="G29" s="109">
        <v>555.1</v>
      </c>
      <c r="H29" s="110"/>
      <c r="I29" s="109">
        <v>554.5</v>
      </c>
      <c r="J29" s="110"/>
      <c r="K29" s="109" t="s">
        <v>15</v>
      </c>
      <c r="L29" s="110"/>
      <c r="M29" s="121">
        <v>6470.2</v>
      </c>
    </row>
    <row r="30" spans="1:13" ht="15.65" customHeight="1" thickBot="1" x14ac:dyDescent="0.4">
      <c r="A30" s="85" t="s">
        <v>110</v>
      </c>
      <c r="B30" s="14"/>
      <c r="C30" s="109">
        <v>18.7</v>
      </c>
      <c r="D30" s="110"/>
      <c r="E30" s="109">
        <v>25.3</v>
      </c>
      <c r="F30" s="110"/>
      <c r="G30" s="109">
        <v>20.100000000000001</v>
      </c>
      <c r="H30" s="110"/>
      <c r="I30" s="109">
        <v>29.5</v>
      </c>
      <c r="J30" s="110"/>
      <c r="K30" s="109" t="s">
        <v>15</v>
      </c>
      <c r="L30" s="110"/>
      <c r="M30" s="121">
        <v>22.4</v>
      </c>
    </row>
    <row r="31" spans="1:13" ht="15.65" customHeight="1" thickBot="1" x14ac:dyDescent="0.4">
      <c r="A31" s="86" t="s">
        <v>31</v>
      </c>
      <c r="B31" s="14"/>
      <c r="C31" s="109"/>
      <c r="D31" s="110"/>
      <c r="E31" s="109"/>
      <c r="F31" s="110"/>
      <c r="G31" s="109"/>
      <c r="H31" s="110"/>
      <c r="I31" s="109"/>
      <c r="J31" s="110"/>
      <c r="K31" s="109"/>
      <c r="L31" s="110"/>
      <c r="M31" s="121"/>
    </row>
    <row r="32" spans="1:13" ht="15.65" customHeight="1" thickBot="1" x14ac:dyDescent="0.4">
      <c r="A32" s="85" t="s">
        <v>114</v>
      </c>
      <c r="B32" s="14"/>
      <c r="C32" s="109">
        <v>802.2</v>
      </c>
      <c r="D32" s="110"/>
      <c r="E32" s="109">
        <v>999.9</v>
      </c>
      <c r="F32" s="110"/>
      <c r="G32" s="109">
        <v>151.6</v>
      </c>
      <c r="H32" s="110"/>
      <c r="I32" s="109">
        <v>113.2</v>
      </c>
      <c r="J32" s="110"/>
      <c r="K32" s="109" t="s">
        <v>15</v>
      </c>
      <c r="L32" s="110"/>
      <c r="M32" s="121">
        <v>2066.9</v>
      </c>
    </row>
    <row r="33" spans="1:14" ht="15.65" customHeight="1" thickBot="1" x14ac:dyDescent="0.4">
      <c r="A33" s="85" t="s">
        <v>115</v>
      </c>
      <c r="B33" s="14"/>
      <c r="C33" s="109">
        <v>741.4</v>
      </c>
      <c r="D33" s="110"/>
      <c r="E33" s="109">
        <v>830.4</v>
      </c>
      <c r="F33" s="110"/>
      <c r="G33" s="109">
        <v>133.80000000000001</v>
      </c>
      <c r="H33" s="110"/>
      <c r="I33" s="109">
        <v>100.6</v>
      </c>
      <c r="J33" s="110"/>
      <c r="K33" s="109" t="s">
        <v>15</v>
      </c>
      <c r="L33" s="110"/>
      <c r="M33" s="121">
        <v>1806.2</v>
      </c>
    </row>
    <row r="34" spans="1:14" ht="15.65" customHeight="1" thickBot="1" x14ac:dyDescent="0.4">
      <c r="A34" s="85" t="s">
        <v>110</v>
      </c>
      <c r="B34" s="14"/>
      <c r="C34" s="109">
        <v>7.8</v>
      </c>
      <c r="D34" s="110"/>
      <c r="E34" s="109">
        <v>23.8</v>
      </c>
      <c r="F34" s="110"/>
      <c r="G34" s="109">
        <v>19.100000000000001</v>
      </c>
      <c r="H34" s="110"/>
      <c r="I34" s="109">
        <v>11.9</v>
      </c>
      <c r="J34" s="110"/>
      <c r="K34" s="109" t="s">
        <v>15</v>
      </c>
      <c r="L34" s="110"/>
      <c r="M34" s="121">
        <v>16.100000000000001</v>
      </c>
    </row>
    <row r="35" spans="1:14" ht="15.65" customHeight="1" thickBot="1" x14ac:dyDescent="0.4">
      <c r="A35" s="86" t="s">
        <v>119</v>
      </c>
      <c r="B35" s="14"/>
      <c r="C35" s="109"/>
      <c r="D35" s="110"/>
      <c r="E35" s="109"/>
      <c r="F35" s="110"/>
      <c r="G35" s="109"/>
      <c r="H35" s="110"/>
      <c r="I35" s="109"/>
      <c r="J35" s="110"/>
      <c r="K35" s="109"/>
      <c r="L35" s="110"/>
      <c r="M35" s="121"/>
    </row>
    <row r="36" spans="1:14" ht="15.65" customHeight="1" thickBot="1" x14ac:dyDescent="0.4">
      <c r="A36" s="85" t="s">
        <v>114</v>
      </c>
      <c r="B36" s="14"/>
      <c r="C36" s="109">
        <v>330.8</v>
      </c>
      <c r="D36" s="110"/>
      <c r="E36" s="109">
        <v>414.7</v>
      </c>
      <c r="F36" s="110"/>
      <c r="G36" s="109">
        <v>53.2</v>
      </c>
      <c r="H36" s="110"/>
      <c r="I36" s="109">
        <v>45</v>
      </c>
      <c r="J36" s="110"/>
      <c r="K36" s="109" t="s">
        <v>167</v>
      </c>
      <c r="L36" s="110"/>
      <c r="M36" s="121">
        <v>843</v>
      </c>
    </row>
    <row r="37" spans="1:14" ht="15.65" customHeight="1" thickBot="1" x14ac:dyDescent="0.4">
      <c r="A37" s="85" t="s">
        <v>115</v>
      </c>
      <c r="B37" s="14"/>
      <c r="C37" s="109">
        <v>264.8</v>
      </c>
      <c r="D37" s="110"/>
      <c r="E37" s="109">
        <v>318.3</v>
      </c>
      <c r="F37" s="110"/>
      <c r="G37" s="109">
        <v>45</v>
      </c>
      <c r="H37" s="110"/>
      <c r="I37" s="109">
        <v>37.700000000000003</v>
      </c>
      <c r="J37" s="110"/>
      <c r="K37" s="109" t="s">
        <v>168</v>
      </c>
      <c r="L37" s="110"/>
      <c r="M37" s="121">
        <v>664.9</v>
      </c>
    </row>
    <row r="38" spans="1:14" ht="15.65" customHeight="1" thickBot="1" x14ac:dyDescent="0.4">
      <c r="A38" s="85" t="s">
        <v>110</v>
      </c>
      <c r="B38" s="14"/>
      <c r="C38" s="109">
        <v>24.3</v>
      </c>
      <c r="D38" s="110"/>
      <c r="E38" s="109">
        <v>34.1</v>
      </c>
      <c r="F38" s="110"/>
      <c r="G38" s="109">
        <v>24.9</v>
      </c>
      <c r="H38" s="110"/>
      <c r="I38" s="109">
        <v>18.100000000000001</v>
      </c>
      <c r="J38" s="110"/>
      <c r="K38" s="137">
        <v>-22.2</v>
      </c>
      <c r="L38" s="110"/>
      <c r="M38" s="121">
        <v>28.6</v>
      </c>
    </row>
    <row r="39" spans="1:14" ht="5.15" customHeight="1" x14ac:dyDescent="0.35">
      <c r="B39" s="7"/>
      <c r="D39" s="7"/>
      <c r="F39" s="7"/>
      <c r="H39" s="7"/>
      <c r="J39" s="7"/>
      <c r="L39" s="7"/>
    </row>
    <row r="40" spans="1:14" ht="3" customHeight="1" x14ac:dyDescent="0.35">
      <c r="B40" s="7"/>
      <c r="D40" s="7"/>
      <c r="F40" s="7"/>
      <c r="L40" s="7"/>
      <c r="M40" s="22"/>
    </row>
    <row r="41" spans="1:14" s="33" customFormat="1" ht="66.75" customHeight="1" x14ac:dyDescent="0.35">
      <c r="A41" s="249" t="s">
        <v>149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149"/>
    </row>
    <row r="42" spans="1:14" ht="20.149999999999999" customHeight="1" x14ac:dyDescent="0.3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4" ht="20.149999999999999" customHeight="1" thickBot="1" x14ac:dyDescent="0.4">
      <c r="A43" s="246" t="s">
        <v>157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128"/>
      <c r="M43" s="70"/>
    </row>
    <row r="44" spans="1:14" ht="40.15" customHeight="1" thickTop="1" thickBot="1" x14ac:dyDescent="0.4">
      <c r="A44" s="129" t="s">
        <v>52</v>
      </c>
      <c r="B44" s="130"/>
      <c r="C44" s="131" t="s">
        <v>121</v>
      </c>
      <c r="D44" s="132"/>
      <c r="E44" s="131" t="s">
        <v>112</v>
      </c>
      <c r="F44" s="132"/>
      <c r="G44" s="131" t="s">
        <v>113</v>
      </c>
      <c r="H44" s="132"/>
      <c r="I44" s="131" t="s">
        <v>150</v>
      </c>
      <c r="J44" s="133"/>
      <c r="K44" s="134" t="s">
        <v>106</v>
      </c>
      <c r="L44" s="133"/>
      <c r="M44" s="70"/>
    </row>
    <row r="45" spans="1:14" ht="15.65" customHeight="1" thickTop="1" thickBot="1" x14ac:dyDescent="0.4">
      <c r="A45" s="135" t="s">
        <v>109</v>
      </c>
      <c r="B45" s="136"/>
      <c r="C45" s="137"/>
      <c r="D45" s="138"/>
      <c r="E45" s="137"/>
      <c r="F45" s="138"/>
      <c r="G45" s="137"/>
      <c r="H45" s="138"/>
      <c r="I45" s="137"/>
      <c r="J45" s="138"/>
      <c r="K45" s="121"/>
      <c r="L45" s="139"/>
      <c r="M45" s="70"/>
    </row>
    <row r="46" spans="1:14" ht="15.4" customHeight="1" thickBot="1" x14ac:dyDescent="0.4">
      <c r="A46" s="140" t="s">
        <v>114</v>
      </c>
      <c r="B46" s="136"/>
      <c r="C46" s="137">
        <v>2753</v>
      </c>
      <c r="D46" s="138"/>
      <c r="E46" s="137">
        <v>2170</v>
      </c>
      <c r="F46" s="138"/>
      <c r="G46" s="137">
        <v>1080.3</v>
      </c>
      <c r="H46" s="138"/>
      <c r="I46" s="137" t="s">
        <v>15</v>
      </c>
      <c r="J46" s="138"/>
      <c r="K46" s="121">
        <v>6003.3</v>
      </c>
      <c r="L46" s="139"/>
      <c r="M46" s="70"/>
    </row>
    <row r="47" spans="1:14" ht="15.65" customHeight="1" thickBot="1" x14ac:dyDescent="0.4">
      <c r="A47" s="140" t="s">
        <v>115</v>
      </c>
      <c r="B47" s="136"/>
      <c r="C47" s="137">
        <v>2348.8000000000002</v>
      </c>
      <c r="D47" s="138"/>
      <c r="E47" s="137">
        <v>1792.5</v>
      </c>
      <c r="F47" s="138"/>
      <c r="G47" s="137">
        <v>879.4</v>
      </c>
      <c r="H47" s="138"/>
      <c r="I47" s="137" t="s">
        <v>15</v>
      </c>
      <c r="J47" s="138"/>
      <c r="K47" s="121">
        <v>5020.7</v>
      </c>
      <c r="L47" s="139"/>
      <c r="M47" s="70"/>
    </row>
    <row r="48" spans="1:14" ht="15.65" customHeight="1" thickBot="1" x14ac:dyDescent="0.4">
      <c r="A48" s="140" t="s">
        <v>110</v>
      </c>
      <c r="B48" s="136"/>
      <c r="C48" s="137">
        <v>18.399999999999999</v>
      </c>
      <c r="D48" s="138"/>
      <c r="E48" s="137">
        <v>24.6</v>
      </c>
      <c r="F48" s="138"/>
      <c r="G48" s="137">
        <v>25.5</v>
      </c>
      <c r="H48" s="138"/>
      <c r="I48" s="137" t="s">
        <v>15</v>
      </c>
      <c r="J48" s="138"/>
      <c r="K48" s="121">
        <v>21.8</v>
      </c>
      <c r="L48" s="139"/>
      <c r="M48" s="70"/>
    </row>
    <row r="49" spans="1:14" ht="15.65" customHeight="1" thickBot="1" x14ac:dyDescent="0.4">
      <c r="A49" s="135" t="s">
        <v>31</v>
      </c>
      <c r="B49" s="136"/>
      <c r="C49" s="137"/>
      <c r="D49" s="138"/>
      <c r="E49" s="137"/>
      <c r="F49" s="138"/>
      <c r="G49" s="137"/>
      <c r="H49" s="138"/>
      <c r="I49" s="137"/>
      <c r="J49" s="138"/>
      <c r="K49" s="121"/>
      <c r="L49" s="139"/>
      <c r="M49" s="70"/>
    </row>
    <row r="50" spans="1:14" ht="15.65" customHeight="1" thickBot="1" x14ac:dyDescent="0.4">
      <c r="A50" s="140" t="s">
        <v>114</v>
      </c>
      <c r="B50" s="136"/>
      <c r="C50" s="137">
        <v>594.5</v>
      </c>
      <c r="D50" s="138"/>
      <c r="E50" s="137">
        <v>459.2</v>
      </c>
      <c r="F50" s="138"/>
      <c r="G50" s="137">
        <v>229.5</v>
      </c>
      <c r="H50" s="138"/>
      <c r="I50" s="137" t="s">
        <v>15</v>
      </c>
      <c r="J50" s="138"/>
      <c r="K50" s="121">
        <v>1283.2</v>
      </c>
      <c r="L50" s="139"/>
      <c r="M50" s="70"/>
    </row>
    <row r="51" spans="1:14" ht="15.65" customHeight="1" thickBot="1" x14ac:dyDescent="0.4">
      <c r="A51" s="140" t="s">
        <v>115</v>
      </c>
      <c r="B51" s="136"/>
      <c r="C51" s="137">
        <v>494.3</v>
      </c>
      <c r="D51" s="138"/>
      <c r="E51" s="137">
        <v>366.2</v>
      </c>
      <c r="F51" s="138"/>
      <c r="G51" s="137">
        <v>181.9</v>
      </c>
      <c r="H51" s="138"/>
      <c r="I51" s="137" t="s">
        <v>15</v>
      </c>
      <c r="J51" s="138"/>
      <c r="K51" s="121">
        <v>1042.4000000000001</v>
      </c>
      <c r="L51" s="139"/>
      <c r="M51" s="70"/>
    </row>
    <row r="52" spans="1:14" ht="15.65" customHeight="1" thickBot="1" x14ac:dyDescent="0.4">
      <c r="A52" s="140" t="s">
        <v>110</v>
      </c>
      <c r="B52" s="136"/>
      <c r="C52" s="137">
        <v>21.3</v>
      </c>
      <c r="D52" s="138"/>
      <c r="E52" s="137">
        <v>29.1</v>
      </c>
      <c r="F52" s="138"/>
      <c r="G52" s="137">
        <v>29.2</v>
      </c>
      <c r="H52" s="138"/>
      <c r="I52" s="137" t="s">
        <v>15</v>
      </c>
      <c r="J52" s="138"/>
      <c r="K52" s="121">
        <v>25.4</v>
      </c>
      <c r="L52" s="139"/>
      <c r="M52" s="70"/>
    </row>
    <row r="53" spans="1:14" ht="15.65" customHeight="1" thickBot="1" x14ac:dyDescent="0.4">
      <c r="A53" s="135" t="s">
        <v>118</v>
      </c>
      <c r="B53" s="136"/>
      <c r="C53" s="137"/>
      <c r="D53" s="138"/>
      <c r="E53" s="137"/>
      <c r="F53" s="138"/>
      <c r="G53" s="137"/>
      <c r="H53" s="138"/>
      <c r="I53" s="137"/>
      <c r="J53" s="138"/>
      <c r="K53" s="121"/>
      <c r="L53" s="139"/>
      <c r="M53" s="70"/>
    </row>
    <row r="54" spans="1:14" ht="15.65" customHeight="1" thickBot="1" x14ac:dyDescent="0.4">
      <c r="A54" s="140" t="s">
        <v>114</v>
      </c>
      <c r="B54" s="136"/>
      <c r="C54" s="137">
        <v>276.5</v>
      </c>
      <c r="D54" s="138"/>
      <c r="E54" s="137">
        <v>180.3</v>
      </c>
      <c r="F54" s="138"/>
      <c r="G54" s="137">
        <v>111.8</v>
      </c>
      <c r="H54" s="138"/>
      <c r="I54" s="137" t="s">
        <v>169</v>
      </c>
      <c r="J54" s="138"/>
      <c r="K54" s="121">
        <v>567.5</v>
      </c>
      <c r="L54" s="139"/>
      <c r="M54" s="70"/>
    </row>
    <row r="55" spans="1:14" ht="15.65" customHeight="1" thickBot="1" x14ac:dyDescent="0.4">
      <c r="A55" s="140" t="s">
        <v>115</v>
      </c>
      <c r="B55" s="136"/>
      <c r="C55" s="137">
        <v>212.6</v>
      </c>
      <c r="D55" s="138"/>
      <c r="E55" s="137">
        <v>134.6</v>
      </c>
      <c r="F55" s="138"/>
      <c r="G55" s="137">
        <v>85.5</v>
      </c>
      <c r="H55" s="138"/>
      <c r="I55" s="137" t="s">
        <v>170</v>
      </c>
      <c r="J55" s="138"/>
      <c r="K55" s="121">
        <v>432.2</v>
      </c>
      <c r="L55" s="139"/>
      <c r="M55" s="70"/>
    </row>
    <row r="56" spans="1:14" ht="15.65" customHeight="1" thickBot="1" x14ac:dyDescent="0.4">
      <c r="A56" s="140" t="s">
        <v>110</v>
      </c>
      <c r="B56" s="136"/>
      <c r="C56" s="137">
        <v>32.200000000000003</v>
      </c>
      <c r="D56" s="138"/>
      <c r="E56" s="137">
        <v>38.200000000000003</v>
      </c>
      <c r="F56" s="138"/>
      <c r="G56" s="137">
        <v>33.700000000000003</v>
      </c>
      <c r="H56" s="138"/>
      <c r="I56" s="137">
        <v>120</v>
      </c>
      <c r="J56" s="138"/>
      <c r="K56" s="121">
        <v>34.299999999999997</v>
      </c>
      <c r="L56" s="139"/>
      <c r="M56" s="70"/>
    </row>
    <row r="57" spans="1:14" ht="5.15" customHeight="1" x14ac:dyDescent="0.35">
      <c r="A57" s="70"/>
      <c r="B57" s="124"/>
      <c r="C57" s="70"/>
      <c r="D57" s="124"/>
      <c r="E57" s="70"/>
      <c r="F57" s="124"/>
      <c r="G57" s="70"/>
      <c r="H57" s="124"/>
      <c r="I57" s="70"/>
      <c r="J57" s="124"/>
      <c r="K57" s="70"/>
      <c r="L57" s="124"/>
      <c r="M57" s="70"/>
    </row>
    <row r="58" spans="1:14" ht="3" customHeight="1" x14ac:dyDescent="0.35">
      <c r="A58" s="70"/>
      <c r="B58" s="70"/>
      <c r="C58" s="70"/>
      <c r="D58" s="70"/>
      <c r="E58" s="70"/>
      <c r="F58" s="124"/>
      <c r="G58" s="70"/>
      <c r="H58" s="70"/>
      <c r="I58" s="70"/>
      <c r="J58" s="70"/>
      <c r="K58" s="70"/>
      <c r="L58" s="124"/>
      <c r="M58" s="70"/>
    </row>
    <row r="59" spans="1:14" ht="54.75" customHeight="1" x14ac:dyDescent="0.35">
      <c r="A59" s="249" t="s">
        <v>151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145"/>
      <c r="M59" s="141"/>
      <c r="N59" s="149"/>
    </row>
    <row r="60" spans="1:14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4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4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4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4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x14ac:dyDescent="0.3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x14ac:dyDescent="0.3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x14ac:dyDescent="0.3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x14ac:dyDescent="0.3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x14ac:dyDescent="0.3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x14ac:dyDescent="0.3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x14ac:dyDescent="0.3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3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x14ac:dyDescent="0.3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</sheetData>
  <sheetProtection algorithmName="SHA-512" hashValue="+5/R0sCI9HDQNqp96F5z6T9lIZPI9Cssh+KcGLPNeSGx6eq45w34Suj7vUH1n8+iYd8V8CyktUIEXXe98dUCtg==" saltValue="JWh/Hrgj2UtASfQbeXClQw==" spinCount="100000" sheet="1" objects="1" scenarios="1"/>
  <mergeCells count="5">
    <mergeCell ref="A4:I4"/>
    <mergeCell ref="A25:M25"/>
    <mergeCell ref="A41:M41"/>
    <mergeCell ref="A43:K43"/>
    <mergeCell ref="A59:K59"/>
  </mergeCells>
  <pageMargins left="0.70866141732283472" right="0.70866141732283472" top="0.78740157480314965" bottom="0.78740157480314965" header="0.31496062992125984" footer="0.31496062992125984"/>
  <pageSetup paperSize="9" scale="69" orientation="landscape" horizontalDpi="1200" verticalDpi="1200" r:id="rId1"/>
  <headerFooter>
    <oddFooter>&amp;C&amp;F</oddFooter>
  </headerFooter>
  <rowBreaks count="1" manualBreakCount="1">
    <brk id="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Cover</vt:lpstr>
      <vt:lpstr>KPI Overview</vt:lpstr>
      <vt:lpstr>P&amp;L</vt:lpstr>
      <vt:lpstr>CF Statement</vt:lpstr>
      <vt:lpstr>Balance Sheet</vt:lpstr>
      <vt:lpstr>Net Financial Liabilities</vt:lpstr>
      <vt:lpstr>Segment Reporting (QTD)</vt:lpstr>
      <vt:lpstr>Segment Reporting (YTD)</vt:lpstr>
      <vt:lpstr>'Balance Sheet'!Druckbereich</vt:lpstr>
      <vt:lpstr>'CF Statement'!Druckbereich</vt:lpstr>
      <vt:lpstr>Cover!Druckbereich</vt:lpstr>
      <vt:lpstr>'KPI Overview'!Druckbereich</vt:lpstr>
      <vt:lpstr>'Net Financial Liabilities'!Druckbereich</vt:lpstr>
      <vt:lpstr>'P&amp;L'!Druckbereich</vt:lpstr>
      <vt:lpstr>'Segment Reporting (QTD)'!Druckbereich</vt:lpstr>
      <vt:lpstr>'Segment Reporting (YTD)'!Druckbereich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Jörn, Kelvin</cp:lastModifiedBy>
  <cp:lastPrinted>2021-08-09T16:47:48Z</cp:lastPrinted>
  <dcterms:created xsi:type="dcterms:W3CDTF">2021-07-14T09:14:59Z</dcterms:created>
  <dcterms:modified xsi:type="dcterms:W3CDTF">2022-08-09T12:53:14Z</dcterms:modified>
</cp:coreProperties>
</file>